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2.xml" ContentType="application/vnd.openxmlformats-officedocument.drawing+xml"/>
  <Override PartName="/xl/worksheets/sheet1.xml" ContentType="application/vnd.openxmlformats-officedocument.spreadsheetml.workshee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worksheets/sheet17.xml" ContentType="application/vnd.openxmlformats-officedocument.spreadsheetml.worksheet+xml"/>
  <Override PartName="/xl/drawings/drawing5.xml" ContentType="application/vnd.openxmlformats-officedocument.drawing+xml"/>
  <Override PartName="/xl/worksheets/sheet16.xml" ContentType="application/vnd.openxmlformats-officedocument.spreadsheetml.worksheet+xml"/>
  <Override PartName="/xl/drawings/drawing6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drawings/drawing9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0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drawings/drawing7.xml" ContentType="application/vnd.openxmlformats-officedocument.drawing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kubaydan\Desktop\"/>
    </mc:Choice>
  </mc:AlternateContent>
  <bookViews>
    <workbookView xWindow="0" yWindow="0" windowWidth="23040" windowHeight="9216"/>
  </bookViews>
  <sheets>
    <sheet name="5-1" sheetId="1" r:id="rId1"/>
    <sheet name="5-2" sheetId="2" r:id="rId2"/>
    <sheet name="5-3" sheetId="3" r:id="rId3"/>
    <sheet name="5-4" sheetId="4" r:id="rId4"/>
    <sheet name="5-5" sheetId="5" r:id="rId5"/>
    <sheet name="5-6" sheetId="6" r:id="rId6"/>
    <sheet name="5-7" sheetId="7" r:id="rId7"/>
    <sheet name="5-8" sheetId="8" r:id="rId8"/>
    <sheet name="5-9" sheetId="9" r:id="rId9"/>
    <sheet name="5-10" sheetId="10" r:id="rId10"/>
    <sheet name="5-11" sheetId="13" r:id="rId11"/>
    <sheet name="5-12" sheetId="14" r:id="rId12"/>
    <sheet name="5-13" sheetId="15" r:id="rId13"/>
    <sheet name="5-14" sheetId="16" r:id="rId14"/>
    <sheet name="5-15" sheetId="17" r:id="rId15"/>
    <sheet name="5-16" sheetId="12" r:id="rId16"/>
    <sheet name="ورقة1" sheetId="18" state="hidden" r:id="rId17"/>
  </sheets>
  <definedNames>
    <definedName name="_xlnm.Print_Area" localSheetId="0">'5-1'!$A$1:$G$16</definedName>
    <definedName name="_xlnm.Print_Area" localSheetId="9">'5-10'!$A$1:$F$23</definedName>
    <definedName name="_xlnm.Print_Area" localSheetId="10">'5-11'!$A$1:$G$10</definedName>
    <definedName name="_xlnm.Print_Area" localSheetId="11">'5-12'!$A$1:$G$10</definedName>
    <definedName name="_xlnm.Print_Area" localSheetId="12">'5-13'!$A$1:$G$10</definedName>
    <definedName name="_xlnm.Print_Area" localSheetId="13">'5-14'!$A$1:$G$10</definedName>
    <definedName name="_xlnm.Print_Area" localSheetId="14">'5-15'!$A$1:$G$10</definedName>
    <definedName name="_xlnm.Print_Area" localSheetId="15">'5-16'!$A$1:$F$23</definedName>
    <definedName name="_xlnm.Print_Area" localSheetId="1">'5-2'!$A$1:$F$15</definedName>
    <definedName name="_xlnm.Print_Area" localSheetId="2">'5-3'!$A$1:$H$25</definedName>
    <definedName name="_xlnm.Print_Area" localSheetId="3">'5-4'!$A$1:$E$11</definedName>
    <definedName name="_xlnm.Print_Area" localSheetId="4">'5-5'!$A$11:$H$27</definedName>
    <definedName name="_xlnm.Print_Area" localSheetId="5">'5-6'!$A$1:$F$23</definedName>
    <definedName name="_xlnm.Print_Area" localSheetId="6">'5-7'!$A$1:$F$23</definedName>
    <definedName name="_xlnm.Print_Area" localSheetId="7">'5-8'!$A$1:$F$23</definedName>
    <definedName name="_xlnm.Print_Area" localSheetId="8">'5-9'!$A$1:$F$23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2" l="1"/>
  <c r="E9" i="12"/>
  <c r="D9" i="12"/>
  <c r="C9" i="12"/>
  <c r="B9" i="12"/>
  <c r="F9" i="17"/>
  <c r="E9" i="17"/>
  <c r="D9" i="17"/>
  <c r="C9" i="17"/>
  <c r="B9" i="17"/>
  <c r="F9" i="16"/>
  <c r="E9" i="16"/>
  <c r="D9" i="16"/>
  <c r="C9" i="16"/>
  <c r="B9" i="16"/>
  <c r="F9" i="15"/>
  <c r="E9" i="15"/>
  <c r="D9" i="15"/>
  <c r="C9" i="15"/>
  <c r="B9" i="15"/>
  <c r="F9" i="14"/>
  <c r="E9" i="14"/>
  <c r="D9" i="14"/>
  <c r="C9" i="14"/>
  <c r="B9" i="14"/>
  <c r="F9" i="13"/>
  <c r="E9" i="13"/>
  <c r="D9" i="13"/>
  <c r="C9" i="13"/>
  <c r="B9" i="13"/>
  <c r="F9" i="10"/>
  <c r="E9" i="10"/>
  <c r="D9" i="10"/>
  <c r="C9" i="10"/>
  <c r="B9" i="10"/>
  <c r="F9" i="9"/>
  <c r="E9" i="9"/>
  <c r="D9" i="9"/>
  <c r="C9" i="9"/>
  <c r="B9" i="9"/>
  <c r="F9" i="8"/>
  <c r="E9" i="8"/>
  <c r="D9" i="8"/>
  <c r="C9" i="8"/>
  <c r="B9" i="8"/>
  <c r="F9" i="7"/>
  <c r="E9" i="7"/>
  <c r="D9" i="7"/>
  <c r="C9" i="7"/>
  <c r="B9" i="7"/>
  <c r="F9" i="6"/>
  <c r="E9" i="6"/>
  <c r="D9" i="6"/>
  <c r="C9" i="6"/>
  <c r="B9" i="6"/>
  <c r="F9" i="5"/>
  <c r="E9" i="5"/>
  <c r="D9" i="5"/>
  <c r="C9" i="5"/>
  <c r="B9" i="5"/>
  <c r="E21" i="10" l="1"/>
  <c r="D21" i="10"/>
  <c r="C21" i="10"/>
  <c r="B21" i="10"/>
  <c r="E21" i="9"/>
  <c r="D21" i="9"/>
  <c r="C21" i="9"/>
  <c r="B21" i="9"/>
  <c r="E21" i="8"/>
  <c r="D21" i="8"/>
  <c r="C21" i="8"/>
  <c r="B21" i="8"/>
  <c r="E21" i="7"/>
  <c r="D21" i="7"/>
  <c r="C21" i="7"/>
  <c r="B21" i="7"/>
  <c r="E21" i="6"/>
  <c r="D21" i="6"/>
  <c r="C21" i="6"/>
  <c r="B21" i="6"/>
  <c r="B24" i="5"/>
  <c r="C24" i="5"/>
  <c r="D24" i="5"/>
  <c r="E24" i="5"/>
  <c r="E14" i="1"/>
  <c r="C14" i="1"/>
  <c r="G14" i="1" s="1"/>
  <c r="B21" i="12" l="1"/>
  <c r="C21" i="12"/>
  <c r="D21" i="12"/>
  <c r="E21" i="12"/>
  <c r="F21" i="12"/>
  <c r="F21" i="10"/>
  <c r="F21" i="9"/>
  <c r="F21" i="8"/>
  <c r="F21" i="7"/>
  <c r="F21" i="6"/>
  <c r="F24" i="5"/>
  <c r="C9" i="4"/>
  <c r="D9" i="4"/>
  <c r="E9" i="4"/>
  <c r="D6" i="3"/>
  <c r="G6" i="3"/>
  <c r="D8" i="3"/>
  <c r="G8" i="3"/>
  <c r="D10" i="3"/>
  <c r="G10" i="3"/>
  <c r="H10" i="3" s="1"/>
  <c r="D12" i="3"/>
  <c r="G12" i="3"/>
  <c r="D14" i="3"/>
  <c r="G14" i="3"/>
  <c r="D16" i="3"/>
  <c r="G16" i="3"/>
  <c r="D18" i="3"/>
  <c r="G18" i="3"/>
  <c r="D20" i="3"/>
  <c r="G20" i="3"/>
  <c r="D22" i="3"/>
  <c r="G22" i="3"/>
  <c r="B24" i="3"/>
  <c r="C24" i="3"/>
  <c r="E24" i="3"/>
  <c r="F24" i="3"/>
  <c r="F6" i="2"/>
  <c r="F8" i="2"/>
  <c r="F10" i="2"/>
  <c r="F12" i="2"/>
  <c r="F14" i="2"/>
  <c r="C6" i="1"/>
  <c r="E6" i="1" s="1"/>
  <c r="G6" i="1"/>
  <c r="C7" i="1"/>
  <c r="E7" i="1"/>
  <c r="G7" i="1"/>
  <c r="C8" i="1"/>
  <c r="E8" i="1" s="1"/>
  <c r="C9" i="1"/>
  <c r="G9" i="1" s="1"/>
  <c r="E9" i="1"/>
  <c r="C10" i="1"/>
  <c r="E10" i="1" s="1"/>
  <c r="G10" i="1"/>
  <c r="C11" i="1"/>
  <c r="E11" i="1"/>
  <c r="G11" i="1"/>
  <c r="C12" i="1"/>
  <c r="E12" i="1" s="1"/>
  <c r="C13" i="1"/>
  <c r="G13" i="1" s="1"/>
  <c r="E13" i="1"/>
  <c r="H18" i="3" l="1"/>
  <c r="H16" i="3"/>
  <c r="G24" i="3"/>
  <c r="H22" i="3"/>
  <c r="H20" i="3"/>
  <c r="D24" i="3"/>
  <c r="H14" i="3"/>
  <c r="H12" i="3"/>
  <c r="H8" i="3"/>
  <c r="G12" i="1"/>
  <c r="G8" i="1"/>
  <c r="H6" i="3"/>
  <c r="H24" i="3" l="1"/>
</calcChain>
</file>

<file path=xl/sharedStrings.xml><?xml version="1.0" encoding="utf-8"?>
<sst xmlns="http://schemas.openxmlformats.org/spreadsheetml/2006/main" count="533" uniqueCount="163">
  <si>
    <t>Source: General Authority for Statistics</t>
  </si>
  <si>
    <t>المصدر : الهيئة العامة للإحصاء .</t>
  </si>
  <si>
    <t xml:space="preserve"> Outside Pilgrims</t>
  </si>
  <si>
    <t xml:space="preserve"> Inside Pilgrims</t>
  </si>
  <si>
    <t>Total No. of Plgrims</t>
  </si>
  <si>
    <t>G. Year</t>
  </si>
  <si>
    <t>H. Year</t>
  </si>
  <si>
    <t>%</t>
  </si>
  <si>
    <t>حجاج الخارج</t>
  </si>
  <si>
    <t>حجاج الداخل</t>
  </si>
  <si>
    <t>جملة الحجاج</t>
  </si>
  <si>
    <t>العام الميلادي</t>
  </si>
  <si>
    <t>العام الهجري</t>
  </si>
  <si>
    <t>Table 5-1</t>
  </si>
  <si>
    <t>جدول 5-1</t>
  </si>
  <si>
    <t>Pilgrims From Inside and Outside the Kingdom in the last Ten Years</t>
  </si>
  <si>
    <t>الحجاج من داخل المملكة وخارجها في الأعوام العشرة الأخيرة</t>
  </si>
  <si>
    <t xml:space="preserve"> </t>
  </si>
  <si>
    <t>Seasonal HCs</t>
  </si>
  <si>
    <t>مراكز صحية موسمية</t>
  </si>
  <si>
    <t>Permanent HCs</t>
  </si>
  <si>
    <t xml:space="preserve">مراكز صحية دائمة </t>
  </si>
  <si>
    <t xml:space="preserve">  Hospital beds</t>
  </si>
  <si>
    <t>أسرة مستشفيات</t>
  </si>
  <si>
    <t>Seasonal hospitals</t>
  </si>
  <si>
    <t xml:space="preserve">مستشفيات موسمية </t>
  </si>
  <si>
    <t>Permanent hospitals</t>
  </si>
  <si>
    <t xml:space="preserve">مستشفيات دائمة </t>
  </si>
  <si>
    <t>Total</t>
  </si>
  <si>
    <t>Medinah</t>
  </si>
  <si>
    <t>عرفات ومزدلفة
 Arafat &amp; Muzdalefah</t>
  </si>
  <si>
    <t>منى
Mena</t>
  </si>
  <si>
    <t>Makkah</t>
  </si>
  <si>
    <t>Data</t>
  </si>
  <si>
    <t xml:space="preserve">المجموع </t>
  </si>
  <si>
    <t xml:space="preserve">المدينة المنورة </t>
  </si>
  <si>
    <t>المشاعر المقدسة
Sacred places</t>
  </si>
  <si>
    <t>مكة المكرمة</t>
  </si>
  <si>
    <t xml:space="preserve">البيان </t>
  </si>
  <si>
    <t>Table 5-2</t>
  </si>
  <si>
    <t>جدول 5-2</t>
  </si>
  <si>
    <t>الإجمالي</t>
  </si>
  <si>
    <t>Worker / Driver</t>
  </si>
  <si>
    <t>عامل / سائق</t>
  </si>
  <si>
    <t>Engineer</t>
  </si>
  <si>
    <t>مهندس</t>
  </si>
  <si>
    <t>Administrative Personnel</t>
  </si>
  <si>
    <t>إداري</t>
  </si>
  <si>
    <t>Allied Health Personnel</t>
  </si>
  <si>
    <t>فئات طبية مساعدة</t>
  </si>
  <si>
    <t>Nurse</t>
  </si>
  <si>
    <t>ممرض</t>
  </si>
  <si>
    <t>Pharmacist</t>
  </si>
  <si>
    <t>صيدلي</t>
  </si>
  <si>
    <t>G.P.</t>
  </si>
  <si>
    <t>طبيب عام</t>
  </si>
  <si>
    <t>Registrar Physician</t>
  </si>
  <si>
    <t>طبيب نائب</t>
  </si>
  <si>
    <t>Consultant Physician</t>
  </si>
  <si>
    <t>طبيب استشاري</t>
  </si>
  <si>
    <t>الإجمالي
Total</t>
  </si>
  <si>
    <t>أنثى
Female</t>
  </si>
  <si>
    <t>ذكر
Male</t>
  </si>
  <si>
    <t>Job Category</t>
  </si>
  <si>
    <t>غير سعودي
Non Saudi</t>
  </si>
  <si>
    <t>سعودي
 Saudi</t>
  </si>
  <si>
    <t>تصنيف الوظيفة</t>
  </si>
  <si>
    <t>Table 5-3</t>
  </si>
  <si>
    <t>جدول 5-3</t>
  </si>
  <si>
    <t>*Given to all arrivalls coming from endemic areas</t>
  </si>
  <si>
    <t>*يعطى لجميع االقادمين من الدول المعلنة موبوءة</t>
  </si>
  <si>
    <t>المجموع</t>
  </si>
  <si>
    <t>Landports</t>
  </si>
  <si>
    <t>المنافذ البرية</t>
  </si>
  <si>
    <t>Seaports</t>
  </si>
  <si>
    <t>الموانئ البحرية</t>
  </si>
  <si>
    <t>Airports</t>
  </si>
  <si>
    <t>المطارات</t>
  </si>
  <si>
    <t>*Poliomyelitis vaccine</t>
  </si>
  <si>
    <t>Prophylactic</t>
  </si>
  <si>
    <t>Number of Registered Pilgrims</t>
  </si>
  <si>
    <t>Health quarantines</t>
  </si>
  <si>
    <t>*تحصينات شلل الأطفال</t>
  </si>
  <si>
    <t>العلاج الوقائي</t>
  </si>
  <si>
    <t>عدد الحجاج المسجلين</t>
  </si>
  <si>
    <t>محاجر صحية</t>
  </si>
  <si>
    <t>Table 5-4</t>
  </si>
  <si>
    <t>جدول 5-4</t>
  </si>
  <si>
    <t>From 1st Dhu Al-Qadah to the end of Dhu Al-Hijjah</t>
  </si>
  <si>
    <t>من بداية شهر ذي القعدة حتى نهاية شهر ذي الحجة</t>
  </si>
  <si>
    <t>Arafat and Mozdalifah</t>
  </si>
  <si>
    <t xml:space="preserve">عرفات ومزدلفة </t>
  </si>
  <si>
    <t>Mena</t>
  </si>
  <si>
    <t>منى</t>
  </si>
  <si>
    <t>Madinah</t>
  </si>
  <si>
    <t>المدينة المنورة</t>
  </si>
  <si>
    <t>العاصمة المقدسة</t>
  </si>
  <si>
    <t>1439H
(2018G)</t>
  </si>
  <si>
    <t>1438H
(2017G)</t>
  </si>
  <si>
    <t>1437H
(2016G)</t>
  </si>
  <si>
    <t>1435H
(2014G)</t>
  </si>
  <si>
    <t>Region</t>
  </si>
  <si>
    <t>Year</t>
  </si>
  <si>
    <t>العام</t>
  </si>
  <si>
    <t>المنطقة</t>
  </si>
  <si>
    <t>Table 5-5</t>
  </si>
  <si>
    <t>جدول 5-5</t>
  </si>
  <si>
    <t>Hajj Visits to PHCs  in the Last Five Years</t>
  </si>
  <si>
    <t>زيارات الحجاج لمراكز الرعاية الصحية الأولية في الأعوام الخمسة الأخيرة</t>
  </si>
  <si>
    <t>Table 5-6</t>
  </si>
  <si>
    <t>جدول 5-6</t>
  </si>
  <si>
    <t>Hajj Visits to ER Hospital Departments in the Last Five Years</t>
  </si>
  <si>
    <t>زيارات الحجاج لأقسام الطوارئ بالمستشفيات في الأعوام الخمسة الأخيرة</t>
  </si>
  <si>
    <t>Table 5-7</t>
  </si>
  <si>
    <t>جدول 5-7</t>
  </si>
  <si>
    <t>زيارات الحجاج للعيادات الخارجية بالمستشفيات في الأعوام الخمسة الأخيرة</t>
  </si>
  <si>
    <t>Table 5-8</t>
  </si>
  <si>
    <t>جدول 5-8</t>
  </si>
  <si>
    <t>Hajj Admissions to Hospital Departments in the Last Five Years</t>
  </si>
  <si>
    <t>حالات التنويم من الحجاج  بأقسام المستشفيات في الأعوام الخمسة الأخيرة</t>
  </si>
  <si>
    <t>Table 5-9</t>
  </si>
  <si>
    <t>جدول 5-9</t>
  </si>
  <si>
    <t>Heat exhaustion Cases among Hajj in the Last Five Years</t>
  </si>
  <si>
    <t>حالات الإرهاق الحراري بين الحجاج في الأعوام الخمسة الأخيرة</t>
  </si>
  <si>
    <t xml:space="preserve"> من بداية شهر ذي القعدة حتى نهاية شهر ذي الحجة</t>
  </si>
  <si>
    <t>Table 5-10</t>
  </si>
  <si>
    <t>جدول 5-10</t>
  </si>
  <si>
    <t>Heat Stroke Cases among Hajj in the Last Five Years</t>
  </si>
  <si>
    <t>Table 5-11</t>
  </si>
  <si>
    <t>جدول 5-11</t>
  </si>
  <si>
    <t>Table 5-12</t>
  </si>
  <si>
    <t>جدول 5-12</t>
  </si>
  <si>
    <t>Deaths among Hajj in the Last Five Years</t>
  </si>
  <si>
    <t>الوفيات بين الحجاج في الأعوام الخمسة الأخيرة</t>
  </si>
  <si>
    <t>1436H
(2015G)</t>
  </si>
  <si>
    <t>المرافق الصحية الدائمة والموسمية خلال موسم حج 1440هـ (2019م).</t>
  </si>
  <si>
    <t>Permanent and Seasonal Health Facilities in Hajj Season, 1440H (2019G).</t>
  </si>
  <si>
    <t>العاملون بوزارة الصحة والمخصصون للعمل خلال موسم حج 1440هـ  (2019م).</t>
  </si>
  <si>
    <t xml:space="preserve"> MOH  Manpower Devoted to Hajj season ,1440H (2019G).</t>
  </si>
  <si>
    <t>أنشطة  مراكز المراقبة الصحية الوقائية بمنافذ الدخول خلال موسم حج 1440هـ (2019م).</t>
  </si>
  <si>
    <t>Activities of Control Health Centers at Entry Points ( Preventive Care ), 1440H (2019G).</t>
  </si>
  <si>
    <t>1440H
(2019G)</t>
  </si>
  <si>
    <t>حالات  ضربات الحرارة بين الحجاج في الأعوام الخمسة الأخيرة</t>
  </si>
  <si>
    <t xml:space="preserve"> القساطر القلبية التي أجريت  للحجاج في الأعوام الخمسة الأخيرة</t>
  </si>
  <si>
    <t xml:space="preserve"> جراحات القلب المفتوح التي أجريت للحجاج في الأعوام الخمسة الأخيرة</t>
  </si>
  <si>
    <t>جلسات غسيل الكلى للحجاج في الأعوام الخمسة الأخيرة</t>
  </si>
  <si>
    <t>Table 5-13</t>
  </si>
  <si>
    <t xml:space="preserve"> المناظير  التي أجريت للحجاج في الأعوام الخمسة الأخيرة</t>
  </si>
  <si>
    <t>Table 5-14</t>
  </si>
  <si>
    <t>الولادات بين الحاجات في الأعوام الخمسة الأخيرة</t>
  </si>
  <si>
    <t>Table 5-16</t>
  </si>
  <si>
    <t>Cardiac Catheter Cases among Hajj in the Last Five Years</t>
  </si>
  <si>
    <t>Open Heart Surgery among Hajj in the Last Five Years</t>
  </si>
  <si>
    <t>Renal Dialysis Sessions among Hajj in the Last Five Years</t>
  </si>
  <si>
    <t>Endoscopy Cases among Hajj in the Last Five Years</t>
  </si>
  <si>
    <t>Deliveries among Hajj in the Last Five Years</t>
  </si>
  <si>
    <t>جدول 5-13</t>
  </si>
  <si>
    <t>جدول 5-14</t>
  </si>
  <si>
    <t>جدول 5-15</t>
  </si>
  <si>
    <t>5Table 5-15</t>
  </si>
  <si>
    <t>جدول 5-16</t>
  </si>
  <si>
    <t>Hajj Visits to Hospital OPDs in the Last Five Years</t>
  </si>
  <si>
    <t>الإدارة العامة للإحصاء والمعلومات 2019\1440ه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</si>
</sst>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Arial"/>
      <family val="2"/>
      <scheme val="minor"/>
    </font>
    <font>
      <sz val="12"/>
      <name val="جêزة"/>
      <charset val="178"/>
    </font>
    <font>
      <sz val="12"/>
      <name val="Times New Roman"/>
      <family val="1"/>
    </font>
    <font>
      <sz val="8"/>
      <name val="Times New Roman"/>
      <family val="1"/>
    </font>
    <font>
      <sz val="8"/>
      <name val="Al-Kharashi 40"/>
      <charset val="178"/>
    </font>
    <font>
      <sz val="12"/>
      <name val="Times New Roman"/>
      <family val="1"/>
      <charset val="178"/>
    </font>
    <font>
      <sz val="9"/>
      <name val="Times New Roman"/>
      <family val="1"/>
      <charset val="178"/>
    </font>
    <font>
      <sz val="11"/>
      <name val="Arial"/>
      <family val="2"/>
      <scheme val="minor"/>
    </font>
    <font>
      <sz val="11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name val="Times New Roman"/>
      <family val="1"/>
      <charset val="178"/>
    </font>
    <font>
      <sz val="10"/>
      <name val="MS Sans Serif"/>
      <family val="2"/>
      <charset val="178"/>
    </font>
    <font>
      <sz val="16"/>
      <name val="Arial (Arabic)"/>
      <charset val="178"/>
    </font>
    <font>
      <sz val="11"/>
      <name val="Arial (Arabic)"/>
      <charset val="178"/>
    </font>
    <font>
      <sz val="14"/>
      <name val="Arial (Arabic)"/>
      <charset val="178"/>
    </font>
    <font>
      <sz val="14"/>
      <name val="Times New Roman"/>
      <family val="1"/>
    </font>
    <font>
      <b/>
      <sz val="12"/>
      <name val="Arial (Arabic)"/>
    </font>
    <font>
      <b/>
      <sz val="14"/>
      <name val="Simplified Arabic"/>
      <family val="1"/>
    </font>
    <font>
      <sz val="14"/>
      <name val="Times New Roman"/>
      <family val="1"/>
      <charset val="178"/>
    </font>
    <font>
      <sz val="14"/>
      <name val="Simplified Arabic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Simplified Arabic"/>
      <family val="1"/>
    </font>
    <font>
      <b/>
      <sz val="12"/>
      <name val="Simplified Arabic"/>
      <family val="1"/>
    </font>
    <font>
      <b/>
      <sz val="9"/>
      <name val="جêزة"/>
      <charset val="178"/>
    </font>
    <font>
      <b/>
      <sz val="11"/>
      <name val="Times New Roman"/>
      <family val="1"/>
      <scheme val="major"/>
    </font>
    <font>
      <sz val="14"/>
      <name val="جêزة"/>
      <charset val="178"/>
    </font>
    <font>
      <b/>
      <sz val="12"/>
      <name val="جêزة"/>
      <charset val="178"/>
    </font>
    <font>
      <sz val="16"/>
      <name val="Simplified Arabic"/>
      <family val="1"/>
    </font>
    <font>
      <b/>
      <sz val="13"/>
      <name val="جêزة"/>
      <charset val="178"/>
    </font>
    <font>
      <sz val="11"/>
      <name val="جêزة"/>
      <charset val="178"/>
    </font>
    <font>
      <sz val="11"/>
      <name val="Simplified Arabic"/>
      <family val="1"/>
    </font>
    <font>
      <sz val="10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</cellStyleXfs>
  <cellXfs count="151">
    <xf numFmtId="0" fontId="0" fillId="0" borderId="0" xfId="0"/>
    <xf numFmtId="0" fontId="2" fillId="2" borderId="0" xfId="1" applyFont="1" applyFill="1"/>
    <xf numFmtId="0" fontId="5" fillId="2" borderId="0" xfId="1" applyFont="1" applyFill="1"/>
    <xf numFmtId="0" fontId="8" fillId="2" borderId="0" xfId="0" applyFont="1" applyFill="1" applyAlignment="1">
      <alignment vertical="center"/>
    </xf>
    <xf numFmtId="0" fontId="7" fillId="2" borderId="0" xfId="0" applyFont="1" applyFill="1"/>
    <xf numFmtId="3" fontId="2" fillId="2" borderId="0" xfId="1" applyNumberFormat="1" applyFont="1" applyFill="1"/>
    <xf numFmtId="0" fontId="16" fillId="3" borderId="0" xfId="3" applyFont="1" applyFill="1" applyBorder="1" applyAlignment="1">
      <alignment horizontal="centerContinuous"/>
    </xf>
    <xf numFmtId="0" fontId="14" fillId="3" borderId="0" xfId="3" applyFont="1" applyFill="1" applyBorder="1" applyAlignment="1">
      <alignment horizontal="centerContinuous"/>
    </xf>
    <xf numFmtId="0" fontId="15" fillId="3" borderId="0" xfId="3" applyFont="1" applyFill="1" applyBorder="1" applyAlignment="1">
      <alignment horizontal="centerContinuous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0" xfId="1" applyFont="1" applyFill="1"/>
    <xf numFmtId="0" fontId="2" fillId="3" borderId="0" xfId="1" applyFont="1" applyFill="1"/>
    <xf numFmtId="0" fontId="3" fillId="3" borderId="0" xfId="1" applyFont="1" applyFill="1"/>
    <xf numFmtId="0" fontId="9" fillId="2" borderId="0" xfId="3" applyFont="1" applyFill="1"/>
    <xf numFmtId="0" fontId="2" fillId="2" borderId="0" xfId="3" applyFont="1" applyFill="1"/>
    <xf numFmtId="0" fontId="19" fillId="3" borderId="0" xfId="3" applyFont="1" applyFill="1" applyAlignment="1">
      <alignment horizontal="centerContinuous"/>
    </xf>
    <xf numFmtId="0" fontId="17" fillId="3" borderId="0" xfId="3" applyFont="1" applyFill="1" applyAlignment="1">
      <alignment horizontal="centerContinuous"/>
    </xf>
    <xf numFmtId="0" fontId="18" fillId="3" borderId="0" xfId="3" applyFont="1" applyFill="1" applyBorder="1" applyAlignment="1">
      <alignment horizontal="centerContinuous"/>
    </xf>
    <xf numFmtId="0" fontId="2" fillId="3" borderId="0" xfId="3" applyFont="1" applyFill="1"/>
    <xf numFmtId="0" fontId="2" fillId="3" borderId="0" xfId="3" applyFont="1" applyFill="1" applyAlignment="1">
      <alignment horizontal="left"/>
    </xf>
    <xf numFmtId="0" fontId="2" fillId="3" borderId="3" xfId="3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Continuous" vertical="center"/>
    </xf>
    <xf numFmtId="0" fontId="2" fillId="3" borderId="2" xfId="3" applyFont="1" applyFill="1" applyBorder="1" applyAlignment="1">
      <alignment horizontal="centerContinuous" vertical="center"/>
    </xf>
    <xf numFmtId="0" fontId="10" fillId="3" borderId="0" xfId="3" applyFont="1" applyFill="1" applyBorder="1" applyAlignment="1">
      <alignment horizontal="center" readingOrder="2"/>
    </xf>
    <xf numFmtId="0" fontId="10" fillId="3" borderId="0" xfId="3" applyFont="1" applyFill="1" applyAlignment="1">
      <alignment horizontal="left"/>
    </xf>
    <xf numFmtId="0" fontId="33" fillId="3" borderId="0" xfId="3" applyFont="1" applyFill="1"/>
    <xf numFmtId="0" fontId="17" fillId="2" borderId="0" xfId="1" applyFont="1" applyFill="1"/>
    <xf numFmtId="0" fontId="21" fillId="3" borderId="0" xfId="3" applyFont="1" applyFill="1" applyAlignment="1">
      <alignment horizontal="centerContinuous"/>
    </xf>
    <xf numFmtId="0" fontId="20" fillId="3" borderId="0" xfId="1" applyFont="1" applyFill="1"/>
    <xf numFmtId="0" fontId="20" fillId="3" borderId="0" xfId="1" applyFont="1" applyFill="1" applyAlignment="1">
      <alignment horizontal="left"/>
    </xf>
    <xf numFmtId="0" fontId="17" fillId="3" borderId="0" xfId="1" applyFont="1" applyFill="1"/>
    <xf numFmtId="0" fontId="1" fillId="3" borderId="3" xfId="1" applyFont="1" applyFill="1" applyBorder="1"/>
    <xf numFmtId="0" fontId="1" fillId="3" borderId="3" xfId="1" applyFont="1" applyFill="1" applyBorder="1" applyAlignment="1">
      <alignment horizontal="center" vertical="center" wrapText="1"/>
    </xf>
    <xf numFmtId="0" fontId="1" fillId="3" borderId="2" xfId="1" applyFont="1" applyFill="1" applyBorder="1"/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34" fillId="3" borderId="0" xfId="1" applyFont="1" applyFill="1"/>
    <xf numFmtId="0" fontId="20" fillId="2" borderId="0" xfId="3" applyFont="1" applyFill="1"/>
    <xf numFmtId="0" fontId="20" fillId="2" borderId="0" xfId="3" applyFont="1" applyFill="1" applyAlignment="1"/>
    <xf numFmtId="0" fontId="17" fillId="2" borderId="0" xfId="3" applyFont="1" applyFill="1"/>
    <xf numFmtId="3" fontId="17" fillId="2" borderId="0" xfId="3" applyNumberFormat="1" applyFont="1" applyFill="1"/>
    <xf numFmtId="0" fontId="25" fillId="3" borderId="0" xfId="3" applyFont="1" applyFill="1" applyAlignment="1">
      <alignment horizontal="centerContinuous"/>
    </xf>
    <xf numFmtId="0" fontId="24" fillId="3" borderId="0" xfId="3" applyFont="1" applyFill="1" applyAlignment="1">
      <alignment horizontal="centerContinuous"/>
    </xf>
    <xf numFmtId="0" fontId="20" fillId="3" borderId="0" xfId="3" applyFont="1" applyFill="1"/>
    <xf numFmtId="0" fontId="20" fillId="3" borderId="0" xfId="3" applyFont="1" applyFill="1" applyAlignment="1">
      <alignment horizontal="left"/>
    </xf>
    <xf numFmtId="0" fontId="23" fillId="3" borderId="3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17" fillId="3" borderId="5" xfId="3" applyFont="1" applyFill="1" applyBorder="1" applyAlignment="1">
      <alignment vertical="center"/>
    </xf>
    <xf numFmtId="0" fontId="17" fillId="3" borderId="4" xfId="3" applyFont="1" applyFill="1" applyBorder="1" applyAlignment="1">
      <alignment horizontal="left" vertical="center"/>
    </xf>
    <xf numFmtId="0" fontId="22" fillId="3" borderId="0" xfId="3" applyFont="1" applyFill="1" applyAlignment="1">
      <alignment horizontal="right" readingOrder="2"/>
    </xf>
    <xf numFmtId="0" fontId="17" fillId="3" borderId="0" xfId="3" applyFont="1" applyFill="1"/>
    <xf numFmtId="0" fontId="22" fillId="3" borderId="0" xfId="3" applyFont="1" applyFill="1"/>
    <xf numFmtId="0" fontId="34" fillId="3" borderId="0" xfId="3" applyFont="1" applyFill="1"/>
    <xf numFmtId="3" fontId="17" fillId="3" borderId="10" xfId="3" applyNumberFormat="1" applyFont="1" applyFill="1" applyBorder="1" applyAlignment="1">
      <alignment horizontal="center" vertical="center"/>
    </xf>
    <xf numFmtId="3" fontId="17" fillId="3" borderId="9" xfId="3" applyNumberFormat="1" applyFont="1" applyFill="1" applyBorder="1" applyAlignment="1">
      <alignment horizontal="center" vertical="center"/>
    </xf>
    <xf numFmtId="3" fontId="17" fillId="3" borderId="12" xfId="3" applyNumberFormat="1" applyFont="1" applyFill="1" applyBorder="1" applyAlignment="1">
      <alignment horizontal="center" vertical="center"/>
    </xf>
    <xf numFmtId="3" fontId="17" fillId="3" borderId="11" xfId="3" applyNumberFormat="1" applyFont="1" applyFill="1" applyBorder="1" applyAlignment="1">
      <alignment horizontal="center" vertical="center"/>
    </xf>
    <xf numFmtId="3" fontId="17" fillId="3" borderId="0" xfId="3" applyNumberFormat="1" applyFont="1" applyFill="1" applyBorder="1" applyAlignment="1">
      <alignment horizontal="center" vertical="center"/>
    </xf>
    <xf numFmtId="0" fontId="17" fillId="3" borderId="13" xfId="3" applyFont="1" applyFill="1" applyBorder="1" applyAlignment="1">
      <alignment horizontal="center" vertical="center"/>
    </xf>
    <xf numFmtId="3" fontId="17" fillId="3" borderId="13" xfId="3" applyNumberFormat="1" applyFont="1" applyFill="1" applyBorder="1" applyAlignment="1">
      <alignment horizontal="center" vertical="center"/>
    </xf>
    <xf numFmtId="0" fontId="17" fillId="3" borderId="10" xfId="3" applyFont="1" applyFill="1" applyBorder="1" applyAlignment="1">
      <alignment vertical="center"/>
    </xf>
    <xf numFmtId="0" fontId="17" fillId="3" borderId="12" xfId="3" applyFont="1" applyFill="1" applyBorder="1" applyAlignment="1">
      <alignment horizontal="left" vertical="center"/>
    </xf>
    <xf numFmtId="0" fontId="17" fillId="3" borderId="6" xfId="3" applyFont="1" applyFill="1" applyBorder="1" applyAlignment="1">
      <alignment horizontal="left" vertical="center"/>
    </xf>
    <xf numFmtId="3" fontId="17" fillId="3" borderId="6" xfId="3" applyNumberFormat="1" applyFont="1" applyFill="1" applyBorder="1" applyAlignment="1">
      <alignment horizontal="center" vertical="center"/>
    </xf>
    <xf numFmtId="3" fontId="17" fillId="3" borderId="4" xfId="3" applyNumberFormat="1" applyFont="1" applyFill="1" applyBorder="1" applyAlignment="1">
      <alignment horizontal="center" vertical="center"/>
    </xf>
    <xf numFmtId="0" fontId="1" fillId="2" borderId="0" xfId="1" applyFont="1" applyFill="1"/>
    <xf numFmtId="0" fontId="1" fillId="2" borderId="0" xfId="1" applyFill="1"/>
    <xf numFmtId="0" fontId="1" fillId="3" borderId="0" xfId="1" applyFill="1"/>
    <xf numFmtId="0" fontId="17" fillId="3" borderId="0" xfId="3" applyFont="1" applyFill="1" applyAlignment="1">
      <alignment horizontal="left"/>
    </xf>
    <xf numFmtId="0" fontId="28" fillId="3" borderId="1" xfId="1" applyFont="1" applyFill="1" applyBorder="1" applyAlignment="1">
      <alignment horizontal="right" vertical="center"/>
    </xf>
    <xf numFmtId="0" fontId="31" fillId="3" borderId="1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left" vertical="center"/>
    </xf>
    <xf numFmtId="0" fontId="30" fillId="3" borderId="0" xfId="3" applyFont="1" applyFill="1" applyAlignment="1">
      <alignment horizontal="centerContinuous"/>
    </xf>
    <xf numFmtId="0" fontId="1" fillId="3" borderId="0" xfId="1" applyFont="1" applyFill="1"/>
    <xf numFmtId="0" fontId="28" fillId="3" borderId="3" xfId="1" applyFont="1" applyFill="1" applyBorder="1"/>
    <xf numFmtId="0" fontId="28" fillId="3" borderId="2" xfId="1" applyFont="1" applyFill="1" applyBorder="1"/>
    <xf numFmtId="0" fontId="29" fillId="3" borderId="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7" fillId="3" borderId="13" xfId="3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readingOrder="2"/>
    </xf>
    <xf numFmtId="0" fontId="17" fillId="3" borderId="11" xfId="3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17" fillId="3" borderId="14" xfId="3" applyFont="1" applyFill="1" applyBorder="1" applyAlignment="1">
      <alignment horizontal="center" vertical="center"/>
    </xf>
    <xf numFmtId="0" fontId="17" fillId="3" borderId="1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/>
    </xf>
    <xf numFmtId="0" fontId="17" fillId="3" borderId="10" xfId="3" applyFont="1" applyFill="1" applyBorder="1" applyAlignment="1">
      <alignment horizontal="center" vertical="center"/>
    </xf>
    <xf numFmtId="0" fontId="17" fillId="3" borderId="9" xfId="3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0" fontId="27" fillId="3" borderId="11" xfId="1" applyFont="1" applyFill="1" applyBorder="1" applyAlignment="1">
      <alignment horizontal="right" vertical="center" wrapText="1" readingOrder="2"/>
    </xf>
    <xf numFmtId="0" fontId="27" fillId="3" borderId="0" xfId="1" applyFont="1" applyFill="1" applyAlignment="1">
      <alignment horizontal="right" vertical="center" wrapText="1" readingOrder="2"/>
    </xf>
    <xf numFmtId="0" fontId="1" fillId="3" borderId="9" xfId="1" applyFill="1" applyBorder="1" applyAlignment="1">
      <alignment horizontal="left" vertical="center"/>
    </xf>
    <xf numFmtId="0" fontId="30" fillId="3" borderId="0" xfId="3" applyFont="1" applyFill="1" applyAlignment="1">
      <alignment horizontal="center"/>
    </xf>
    <xf numFmtId="0" fontId="21" fillId="3" borderId="0" xfId="3" applyFont="1" applyFill="1" applyAlignment="1">
      <alignment horizontal="center"/>
    </xf>
    <xf numFmtId="0" fontId="27" fillId="3" borderId="10" xfId="1" applyFont="1" applyFill="1" applyBorder="1" applyAlignment="1">
      <alignment horizontal="right" vertical="center" wrapText="1" readingOrder="2"/>
    </xf>
    <xf numFmtId="0" fontId="27" fillId="3" borderId="9" xfId="1" applyFont="1" applyFill="1" applyBorder="1" applyAlignment="1">
      <alignment horizontal="right" vertical="center" wrapText="1" readingOrder="2"/>
    </xf>
    <xf numFmtId="0" fontId="26" fillId="3" borderId="9" xfId="1" applyFont="1" applyFill="1" applyBorder="1" applyAlignment="1">
      <alignment horizontal="left" vertical="center" wrapText="1"/>
    </xf>
    <xf numFmtId="0" fontId="28" fillId="3" borderId="3" xfId="1" applyFont="1" applyFill="1" applyBorder="1" applyAlignment="1">
      <alignment horizontal="center" vertical="center"/>
    </xf>
    <xf numFmtId="0" fontId="28" fillId="3" borderId="2" xfId="1" applyFont="1" applyFill="1" applyBorder="1" applyAlignment="1">
      <alignment horizontal="center" vertical="center"/>
    </xf>
    <xf numFmtId="0" fontId="28" fillId="3" borderId="5" xfId="1" applyFont="1" applyFill="1" applyBorder="1" applyAlignment="1">
      <alignment horizontal="right" vertical="center"/>
    </xf>
    <xf numFmtId="0" fontId="28" fillId="3" borderId="6" xfId="1" applyFont="1" applyFill="1" applyBorder="1" applyAlignment="1">
      <alignment horizontal="right" vertical="center"/>
    </xf>
    <xf numFmtId="0" fontId="28" fillId="3" borderId="6" xfId="1" applyFont="1" applyFill="1" applyBorder="1" applyAlignment="1">
      <alignment horizontal="left" vertical="center"/>
    </xf>
    <xf numFmtId="0" fontId="28" fillId="3" borderId="4" xfId="1" applyFont="1" applyFill="1" applyBorder="1" applyAlignment="1">
      <alignment horizontal="left" vertical="center"/>
    </xf>
    <xf numFmtId="3" fontId="6" fillId="3" borderId="10" xfId="1" applyNumberFormat="1" applyFont="1" applyFill="1" applyBorder="1" applyAlignment="1">
      <alignment horizontal="center" vertical="center" wrapText="1"/>
    </xf>
    <xf numFmtId="3" fontId="6" fillId="3" borderId="9" xfId="1" applyNumberFormat="1" applyFont="1" applyFill="1" applyBorder="1" applyAlignment="1">
      <alignment horizontal="center" vertical="center" wrapText="1"/>
    </xf>
    <xf numFmtId="9" fontId="6" fillId="3" borderId="9" xfId="2" applyFont="1" applyFill="1" applyBorder="1" applyAlignment="1">
      <alignment horizontal="center" vertical="center" wrapText="1"/>
    </xf>
    <xf numFmtId="9" fontId="6" fillId="3" borderId="12" xfId="2" applyFont="1" applyFill="1" applyBorder="1" applyAlignment="1">
      <alignment horizontal="center" vertical="center" wrapText="1"/>
    </xf>
    <xf numFmtId="3" fontId="6" fillId="3" borderId="11" xfId="1" applyNumberFormat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9" fontId="6" fillId="3" borderId="0" xfId="2" applyFont="1" applyFill="1" applyBorder="1" applyAlignment="1">
      <alignment horizontal="center" vertical="center" wrapText="1"/>
    </xf>
    <xf numFmtId="9" fontId="6" fillId="3" borderId="13" xfId="2" applyFont="1" applyFill="1" applyBorder="1" applyAlignment="1">
      <alignment horizontal="center" vertical="center" wrapText="1"/>
    </xf>
    <xf numFmtId="3" fontId="6" fillId="3" borderId="8" xfId="1" applyNumberFormat="1" applyFont="1" applyFill="1" applyBorder="1" applyAlignment="1">
      <alignment horizontal="center" vertical="center" wrapText="1"/>
    </xf>
    <xf numFmtId="3" fontId="6" fillId="3" borderId="14" xfId="1" applyNumberFormat="1" applyFont="1" applyFill="1" applyBorder="1" applyAlignment="1">
      <alignment horizontal="center" vertical="center" wrapText="1"/>
    </xf>
    <xf numFmtId="9" fontId="6" fillId="3" borderId="14" xfId="2" applyFont="1" applyFill="1" applyBorder="1" applyAlignment="1">
      <alignment horizontal="center" vertical="center" wrapText="1"/>
    </xf>
    <xf numFmtId="9" fontId="6" fillId="3" borderId="7" xfId="2" applyFont="1" applyFill="1" applyBorder="1" applyAlignment="1">
      <alignment horizontal="center" vertical="center" wrapText="1"/>
    </xf>
    <xf numFmtId="0" fontId="32" fillId="3" borderId="10" xfId="1" applyFont="1" applyFill="1" applyBorder="1" applyAlignment="1">
      <alignment horizontal="center" vertical="center"/>
    </xf>
    <xf numFmtId="0" fontId="32" fillId="3" borderId="9" xfId="1" applyFont="1" applyFill="1" applyBorder="1" applyAlignment="1">
      <alignment horizontal="center" vertical="center"/>
    </xf>
    <xf numFmtId="0" fontId="32" fillId="3" borderId="12" xfId="1" applyFont="1" applyFill="1" applyBorder="1" applyAlignment="1">
      <alignment horizontal="center" vertical="center"/>
    </xf>
    <xf numFmtId="0" fontId="32" fillId="3" borderId="11" xfId="1" applyFont="1" applyFill="1" applyBorder="1" applyAlignment="1">
      <alignment horizontal="center" vertical="center"/>
    </xf>
    <xf numFmtId="0" fontId="32" fillId="3" borderId="0" xfId="1" applyFont="1" applyFill="1" applyBorder="1" applyAlignment="1">
      <alignment horizontal="center" vertical="center"/>
    </xf>
    <xf numFmtId="0" fontId="32" fillId="3" borderId="13" xfId="1" applyFont="1" applyFill="1" applyBorder="1" applyAlignment="1">
      <alignment horizontal="center" vertical="center"/>
    </xf>
    <xf numFmtId="0" fontId="32" fillId="3" borderId="8" xfId="1" applyFont="1" applyFill="1" applyBorder="1" applyAlignment="1">
      <alignment horizontal="center" vertical="center"/>
    </xf>
    <xf numFmtId="0" fontId="32" fillId="3" borderId="14" xfId="1" applyFont="1" applyFill="1" applyBorder="1" applyAlignment="1">
      <alignment horizontal="center" vertical="center"/>
    </xf>
    <xf numFmtId="0" fontId="32" fillId="3" borderId="7" xfId="1" applyFont="1" applyFill="1" applyBorder="1" applyAlignment="1">
      <alignment horizontal="center" vertical="center"/>
    </xf>
  </cellXfs>
  <cellStyles count="4">
    <cellStyle name="Normal" xfId="0" builtinId="0"/>
    <cellStyle name="Normal 2 2 4" xfId="3"/>
    <cellStyle name="Normal 3 6" xfId="1"/>
    <cellStyle name="Percent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777875</xdr:colOff>
      <xdr:row>0</xdr:row>
      <xdr:rowOff>1262063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1494875" y="0"/>
          <a:ext cx="6556374" cy="1262063"/>
        </a:xfrm>
        <a:prstGeom prst="rect">
          <a:avLst/>
        </a:prstGeom>
      </xdr:spPr>
    </xdr:pic>
    <xdr:clientData/>
  </xdr:twoCellAnchor>
  <xdr:twoCellAnchor editAs="oneCell">
    <xdr:from>
      <xdr:col>5</xdr:col>
      <xdr:colOff>658812</xdr:colOff>
      <xdr:row>0</xdr:row>
      <xdr:rowOff>206374</xdr:rowOff>
    </xdr:from>
    <xdr:to>
      <xdr:col>6</xdr:col>
      <xdr:colOff>692151</xdr:colOff>
      <xdr:row>0</xdr:row>
      <xdr:rowOff>1063625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1580599" y="206374"/>
          <a:ext cx="946151" cy="857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1428750</xdr:colOff>
      <xdr:row>0</xdr:row>
      <xdr:rowOff>1371601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959720-BBC4-4B4E-BD1C-924B5A9637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1"/>
          <a:ext cx="6991350" cy="13716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0</xdr:row>
      <xdr:rowOff>133350</xdr:rowOff>
    </xdr:from>
    <xdr:to>
      <xdr:col>6</xdr:col>
      <xdr:colOff>1076325</xdr:colOff>
      <xdr:row>0</xdr:row>
      <xdr:rowOff>1093072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872974-B076-44C8-B47D-2D6C0EF592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857825" y="133350"/>
          <a:ext cx="1009650" cy="9597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1419225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D9621-A37D-439C-AD10-BFBFE17C5B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964869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152400</xdr:rowOff>
    </xdr:from>
    <xdr:to>
      <xdr:col>6</xdr:col>
      <xdr:colOff>1181100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E87666-9DE1-4E5B-8D24-B41ACE0D622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202994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1419225</xdr:colOff>
      <xdr:row>0</xdr:row>
      <xdr:rowOff>1512095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B7710F-042F-4EE8-9F61-95DDA8961C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964869" y="1"/>
          <a:ext cx="6991350" cy="151209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152400</xdr:rowOff>
    </xdr:from>
    <xdr:to>
      <xdr:col>6</xdr:col>
      <xdr:colOff>1181100</xdr:colOff>
      <xdr:row>0</xdr:row>
      <xdr:rowOff>1033070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E7C641-B950-4936-A8F3-5ED446637C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202994" y="152400"/>
          <a:ext cx="1009650" cy="8806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1428750</xdr:colOff>
      <xdr:row>0</xdr:row>
      <xdr:rowOff>1390651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B36F8C-3306-4E47-B0E1-FEB3D7EAF0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1"/>
          <a:ext cx="6991350" cy="139065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962339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4C3118-595B-48B2-BDF8-04C1D661F4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8099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1428750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FD7DBD-D920-4D86-9099-1C9C52339F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D53426-297F-4979-9F0C-8522D96602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1428750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1A9F83-60F5-46DD-AE02-DB79B5C414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923A46-A46F-4B68-AD61-D6B0E1C13E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1428750</xdr:colOff>
      <xdr:row>0</xdr:row>
      <xdr:rowOff>1314451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54AEE7-D2FB-41A4-8D7D-ABD151C0CB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1"/>
          <a:ext cx="6991350" cy="131445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917959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F5881D-D468-4AD7-AEC0-393243C470E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765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904876</xdr:colOff>
      <xdr:row>0</xdr:row>
      <xdr:rowOff>1295400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1049199" y="0"/>
          <a:ext cx="6143625" cy="1295400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0</xdr:row>
      <xdr:rowOff>133350</xdr:rowOff>
    </xdr:from>
    <xdr:to>
      <xdr:col>5</xdr:col>
      <xdr:colOff>723900</xdr:colOff>
      <xdr:row>0</xdr:row>
      <xdr:rowOff>1266825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1230175" y="133350"/>
          <a:ext cx="1133475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762000</xdr:colOff>
      <xdr:row>0</xdr:row>
      <xdr:rowOff>1038225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6215625" y="0"/>
          <a:ext cx="7877175" cy="1038225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0</xdr:row>
      <xdr:rowOff>0</xdr:rowOff>
    </xdr:from>
    <xdr:to>
      <xdr:col>7</xdr:col>
      <xdr:colOff>400050</xdr:colOff>
      <xdr:row>0</xdr:row>
      <xdr:rowOff>1076325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6577575" y="0"/>
          <a:ext cx="1066800" cy="1076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400050</xdr:colOff>
      <xdr:row>0</xdr:row>
      <xdr:rowOff>1733550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0525100" y="0"/>
          <a:ext cx="6991350" cy="173355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266700</xdr:rowOff>
    </xdr:from>
    <xdr:to>
      <xdr:col>4</xdr:col>
      <xdr:colOff>1285875</xdr:colOff>
      <xdr:row>0</xdr:row>
      <xdr:rowOff>1276350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9639275" y="266700"/>
          <a:ext cx="1009650" cy="1009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1428750</xdr:colOff>
      <xdr:row>0</xdr:row>
      <xdr:rowOff>1733550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35873D-3D8C-4C75-9356-52ECF6DC9C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0"/>
          <a:ext cx="6991350" cy="173355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B96C7B-5F6A-482D-9703-8802AF27BEF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1009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1432214</xdr:colOff>
      <xdr:row>0</xdr:row>
      <xdr:rowOff>1733550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864D00-B3FD-4888-9B61-8CF4B89E33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7160695" y="0"/>
          <a:ext cx="6991350" cy="1733550"/>
        </a:xfrm>
        <a:prstGeom prst="rect">
          <a:avLst/>
        </a:prstGeom>
      </xdr:spPr>
    </xdr:pic>
    <xdr:clientData/>
  </xdr:twoCellAnchor>
  <xdr:twoCellAnchor editAs="oneCell">
    <xdr:from>
      <xdr:col>6</xdr:col>
      <xdr:colOff>184439</xdr:colOff>
      <xdr:row>0</xdr:row>
      <xdr:rowOff>152400</xdr:rowOff>
    </xdr:from>
    <xdr:to>
      <xdr:col>6</xdr:col>
      <xdr:colOff>1194089</xdr:colOff>
      <xdr:row>0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F019DE-B070-44B6-8030-4E0A447035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7398820" y="152400"/>
          <a:ext cx="1009650" cy="1009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1428750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E435B4-D691-49AA-85CE-16859A3F32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E83FEB-5F7B-44A6-A37E-47D4479DF1C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1419225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E95052-DE3E-4F6F-8097-B60A7CB4E5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964869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152400</xdr:rowOff>
    </xdr:from>
    <xdr:to>
      <xdr:col>6</xdr:col>
      <xdr:colOff>1181100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0ECAD0-0556-4032-8837-CED3AE78BE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202994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1419225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41FDE0-5CD1-487E-9D32-F3103A9E75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964869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152400</xdr:rowOff>
    </xdr:from>
    <xdr:to>
      <xdr:col>6</xdr:col>
      <xdr:colOff>1181100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274064-4E96-47A1-A82F-449850B1C69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202994" y="152400"/>
          <a:ext cx="1009650" cy="959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showGridLines="0" rightToLeft="1" tabSelected="1" topLeftCell="A4" zoomScale="120" zoomScaleNormal="120" zoomScaleSheetLayoutView="110" workbookViewId="0">
      <selection activeCell="E13" sqref="E13"/>
    </sheetView>
  </sheetViews>
  <sheetFormatPr defaultColWidth="10.09765625" defaultRowHeight="15.6"/>
  <cols>
    <col min="1" max="2" width="16" style="1" customWidth="1"/>
    <col min="3" max="7" width="13.69921875" style="1" customWidth="1"/>
    <col min="8" max="257" width="10.09765625" style="1"/>
    <col min="258" max="258" width="16" style="1" customWidth="1"/>
    <col min="259" max="260" width="12.3984375" style="1" customWidth="1"/>
    <col min="261" max="261" width="6.3984375" style="1" customWidth="1"/>
    <col min="262" max="262" width="12.3984375" style="1" customWidth="1"/>
    <col min="263" max="263" width="6.3984375" style="1" customWidth="1"/>
    <col min="264" max="513" width="10.09765625" style="1"/>
    <col min="514" max="514" width="16" style="1" customWidth="1"/>
    <col min="515" max="516" width="12.3984375" style="1" customWidth="1"/>
    <col min="517" max="517" width="6.3984375" style="1" customWidth="1"/>
    <col min="518" max="518" width="12.3984375" style="1" customWidth="1"/>
    <col min="519" max="519" width="6.3984375" style="1" customWidth="1"/>
    <col min="520" max="769" width="10.09765625" style="1"/>
    <col min="770" max="770" width="16" style="1" customWidth="1"/>
    <col min="771" max="772" width="12.3984375" style="1" customWidth="1"/>
    <col min="773" max="773" width="6.3984375" style="1" customWidth="1"/>
    <col min="774" max="774" width="12.3984375" style="1" customWidth="1"/>
    <col min="775" max="775" width="6.3984375" style="1" customWidth="1"/>
    <col min="776" max="1025" width="10.09765625" style="1"/>
    <col min="1026" max="1026" width="16" style="1" customWidth="1"/>
    <col min="1027" max="1028" width="12.3984375" style="1" customWidth="1"/>
    <col min="1029" max="1029" width="6.3984375" style="1" customWidth="1"/>
    <col min="1030" max="1030" width="12.3984375" style="1" customWidth="1"/>
    <col min="1031" max="1031" width="6.3984375" style="1" customWidth="1"/>
    <col min="1032" max="1281" width="10.09765625" style="1"/>
    <col min="1282" max="1282" width="16" style="1" customWidth="1"/>
    <col min="1283" max="1284" width="12.3984375" style="1" customWidth="1"/>
    <col min="1285" max="1285" width="6.3984375" style="1" customWidth="1"/>
    <col min="1286" max="1286" width="12.3984375" style="1" customWidth="1"/>
    <col min="1287" max="1287" width="6.3984375" style="1" customWidth="1"/>
    <col min="1288" max="1537" width="10.09765625" style="1"/>
    <col min="1538" max="1538" width="16" style="1" customWidth="1"/>
    <col min="1539" max="1540" width="12.3984375" style="1" customWidth="1"/>
    <col min="1541" max="1541" width="6.3984375" style="1" customWidth="1"/>
    <col min="1542" max="1542" width="12.3984375" style="1" customWidth="1"/>
    <col min="1543" max="1543" width="6.3984375" style="1" customWidth="1"/>
    <col min="1544" max="1793" width="10.09765625" style="1"/>
    <col min="1794" max="1794" width="16" style="1" customWidth="1"/>
    <col min="1795" max="1796" width="12.3984375" style="1" customWidth="1"/>
    <col min="1797" max="1797" width="6.3984375" style="1" customWidth="1"/>
    <col min="1798" max="1798" width="12.3984375" style="1" customWidth="1"/>
    <col min="1799" max="1799" width="6.3984375" style="1" customWidth="1"/>
    <col min="1800" max="2049" width="10.09765625" style="1"/>
    <col min="2050" max="2050" width="16" style="1" customWidth="1"/>
    <col min="2051" max="2052" width="12.3984375" style="1" customWidth="1"/>
    <col min="2053" max="2053" width="6.3984375" style="1" customWidth="1"/>
    <col min="2054" max="2054" width="12.3984375" style="1" customWidth="1"/>
    <col min="2055" max="2055" width="6.3984375" style="1" customWidth="1"/>
    <col min="2056" max="2305" width="10.09765625" style="1"/>
    <col min="2306" max="2306" width="16" style="1" customWidth="1"/>
    <col min="2307" max="2308" width="12.3984375" style="1" customWidth="1"/>
    <col min="2309" max="2309" width="6.3984375" style="1" customWidth="1"/>
    <col min="2310" max="2310" width="12.3984375" style="1" customWidth="1"/>
    <col min="2311" max="2311" width="6.3984375" style="1" customWidth="1"/>
    <col min="2312" max="2561" width="10.09765625" style="1"/>
    <col min="2562" max="2562" width="16" style="1" customWidth="1"/>
    <col min="2563" max="2564" width="12.3984375" style="1" customWidth="1"/>
    <col min="2565" max="2565" width="6.3984375" style="1" customWidth="1"/>
    <col min="2566" max="2566" width="12.3984375" style="1" customWidth="1"/>
    <col min="2567" max="2567" width="6.3984375" style="1" customWidth="1"/>
    <col min="2568" max="2817" width="10.09765625" style="1"/>
    <col min="2818" max="2818" width="16" style="1" customWidth="1"/>
    <col min="2819" max="2820" width="12.3984375" style="1" customWidth="1"/>
    <col min="2821" max="2821" width="6.3984375" style="1" customWidth="1"/>
    <col min="2822" max="2822" width="12.3984375" style="1" customWidth="1"/>
    <col min="2823" max="2823" width="6.3984375" style="1" customWidth="1"/>
    <col min="2824" max="3073" width="10.09765625" style="1"/>
    <col min="3074" max="3074" width="16" style="1" customWidth="1"/>
    <col min="3075" max="3076" width="12.3984375" style="1" customWidth="1"/>
    <col min="3077" max="3077" width="6.3984375" style="1" customWidth="1"/>
    <col min="3078" max="3078" width="12.3984375" style="1" customWidth="1"/>
    <col min="3079" max="3079" width="6.3984375" style="1" customWidth="1"/>
    <col min="3080" max="3329" width="10.09765625" style="1"/>
    <col min="3330" max="3330" width="16" style="1" customWidth="1"/>
    <col min="3331" max="3332" width="12.3984375" style="1" customWidth="1"/>
    <col min="3333" max="3333" width="6.3984375" style="1" customWidth="1"/>
    <col min="3334" max="3334" width="12.3984375" style="1" customWidth="1"/>
    <col min="3335" max="3335" width="6.3984375" style="1" customWidth="1"/>
    <col min="3336" max="3585" width="10.09765625" style="1"/>
    <col min="3586" max="3586" width="16" style="1" customWidth="1"/>
    <col min="3587" max="3588" width="12.3984375" style="1" customWidth="1"/>
    <col min="3589" max="3589" width="6.3984375" style="1" customWidth="1"/>
    <col min="3590" max="3590" width="12.3984375" style="1" customWidth="1"/>
    <col min="3591" max="3591" width="6.3984375" style="1" customWidth="1"/>
    <col min="3592" max="3841" width="10.09765625" style="1"/>
    <col min="3842" max="3842" width="16" style="1" customWidth="1"/>
    <col min="3843" max="3844" width="12.3984375" style="1" customWidth="1"/>
    <col min="3845" max="3845" width="6.3984375" style="1" customWidth="1"/>
    <col min="3846" max="3846" width="12.3984375" style="1" customWidth="1"/>
    <col min="3847" max="3847" width="6.3984375" style="1" customWidth="1"/>
    <col min="3848" max="4097" width="10.09765625" style="1"/>
    <col min="4098" max="4098" width="16" style="1" customWidth="1"/>
    <col min="4099" max="4100" width="12.3984375" style="1" customWidth="1"/>
    <col min="4101" max="4101" width="6.3984375" style="1" customWidth="1"/>
    <col min="4102" max="4102" width="12.3984375" style="1" customWidth="1"/>
    <col min="4103" max="4103" width="6.3984375" style="1" customWidth="1"/>
    <col min="4104" max="4353" width="10.09765625" style="1"/>
    <col min="4354" max="4354" width="16" style="1" customWidth="1"/>
    <col min="4355" max="4356" width="12.3984375" style="1" customWidth="1"/>
    <col min="4357" max="4357" width="6.3984375" style="1" customWidth="1"/>
    <col min="4358" max="4358" width="12.3984375" style="1" customWidth="1"/>
    <col min="4359" max="4359" width="6.3984375" style="1" customWidth="1"/>
    <col min="4360" max="4609" width="10.09765625" style="1"/>
    <col min="4610" max="4610" width="16" style="1" customWidth="1"/>
    <col min="4611" max="4612" width="12.3984375" style="1" customWidth="1"/>
    <col min="4613" max="4613" width="6.3984375" style="1" customWidth="1"/>
    <col min="4614" max="4614" width="12.3984375" style="1" customWidth="1"/>
    <col min="4615" max="4615" width="6.3984375" style="1" customWidth="1"/>
    <col min="4616" max="4865" width="10.09765625" style="1"/>
    <col min="4866" max="4866" width="16" style="1" customWidth="1"/>
    <col min="4867" max="4868" width="12.3984375" style="1" customWidth="1"/>
    <col min="4869" max="4869" width="6.3984375" style="1" customWidth="1"/>
    <col min="4870" max="4870" width="12.3984375" style="1" customWidth="1"/>
    <col min="4871" max="4871" width="6.3984375" style="1" customWidth="1"/>
    <col min="4872" max="5121" width="10.09765625" style="1"/>
    <col min="5122" max="5122" width="16" style="1" customWidth="1"/>
    <col min="5123" max="5124" width="12.3984375" style="1" customWidth="1"/>
    <col min="5125" max="5125" width="6.3984375" style="1" customWidth="1"/>
    <col min="5126" max="5126" width="12.3984375" style="1" customWidth="1"/>
    <col min="5127" max="5127" width="6.3984375" style="1" customWidth="1"/>
    <col min="5128" max="5377" width="10.09765625" style="1"/>
    <col min="5378" max="5378" width="16" style="1" customWidth="1"/>
    <col min="5379" max="5380" width="12.3984375" style="1" customWidth="1"/>
    <col min="5381" max="5381" width="6.3984375" style="1" customWidth="1"/>
    <col min="5382" max="5382" width="12.3984375" style="1" customWidth="1"/>
    <col min="5383" max="5383" width="6.3984375" style="1" customWidth="1"/>
    <col min="5384" max="5633" width="10.09765625" style="1"/>
    <col min="5634" max="5634" width="16" style="1" customWidth="1"/>
    <col min="5635" max="5636" width="12.3984375" style="1" customWidth="1"/>
    <col min="5637" max="5637" width="6.3984375" style="1" customWidth="1"/>
    <col min="5638" max="5638" width="12.3984375" style="1" customWidth="1"/>
    <col min="5639" max="5639" width="6.3984375" style="1" customWidth="1"/>
    <col min="5640" max="5889" width="10.09765625" style="1"/>
    <col min="5890" max="5890" width="16" style="1" customWidth="1"/>
    <col min="5891" max="5892" width="12.3984375" style="1" customWidth="1"/>
    <col min="5893" max="5893" width="6.3984375" style="1" customWidth="1"/>
    <col min="5894" max="5894" width="12.3984375" style="1" customWidth="1"/>
    <col min="5895" max="5895" width="6.3984375" style="1" customWidth="1"/>
    <col min="5896" max="6145" width="10.09765625" style="1"/>
    <col min="6146" max="6146" width="16" style="1" customWidth="1"/>
    <col min="6147" max="6148" width="12.3984375" style="1" customWidth="1"/>
    <col min="6149" max="6149" width="6.3984375" style="1" customWidth="1"/>
    <col min="6150" max="6150" width="12.3984375" style="1" customWidth="1"/>
    <col min="6151" max="6151" width="6.3984375" style="1" customWidth="1"/>
    <col min="6152" max="6401" width="10.09765625" style="1"/>
    <col min="6402" max="6402" width="16" style="1" customWidth="1"/>
    <col min="6403" max="6404" width="12.3984375" style="1" customWidth="1"/>
    <col min="6405" max="6405" width="6.3984375" style="1" customWidth="1"/>
    <col min="6406" max="6406" width="12.3984375" style="1" customWidth="1"/>
    <col min="6407" max="6407" width="6.3984375" style="1" customWidth="1"/>
    <col min="6408" max="6657" width="10.09765625" style="1"/>
    <col min="6658" max="6658" width="16" style="1" customWidth="1"/>
    <col min="6659" max="6660" width="12.3984375" style="1" customWidth="1"/>
    <col min="6661" max="6661" width="6.3984375" style="1" customWidth="1"/>
    <col min="6662" max="6662" width="12.3984375" style="1" customWidth="1"/>
    <col min="6663" max="6663" width="6.3984375" style="1" customWidth="1"/>
    <col min="6664" max="6913" width="10.09765625" style="1"/>
    <col min="6914" max="6914" width="16" style="1" customWidth="1"/>
    <col min="6915" max="6916" width="12.3984375" style="1" customWidth="1"/>
    <col min="6917" max="6917" width="6.3984375" style="1" customWidth="1"/>
    <col min="6918" max="6918" width="12.3984375" style="1" customWidth="1"/>
    <col min="6919" max="6919" width="6.3984375" style="1" customWidth="1"/>
    <col min="6920" max="7169" width="10.09765625" style="1"/>
    <col min="7170" max="7170" width="16" style="1" customWidth="1"/>
    <col min="7171" max="7172" width="12.3984375" style="1" customWidth="1"/>
    <col min="7173" max="7173" width="6.3984375" style="1" customWidth="1"/>
    <col min="7174" max="7174" width="12.3984375" style="1" customWidth="1"/>
    <col min="7175" max="7175" width="6.3984375" style="1" customWidth="1"/>
    <col min="7176" max="7425" width="10.09765625" style="1"/>
    <col min="7426" max="7426" width="16" style="1" customWidth="1"/>
    <col min="7427" max="7428" width="12.3984375" style="1" customWidth="1"/>
    <col min="7429" max="7429" width="6.3984375" style="1" customWidth="1"/>
    <col min="7430" max="7430" width="12.3984375" style="1" customWidth="1"/>
    <col min="7431" max="7431" width="6.3984375" style="1" customWidth="1"/>
    <col min="7432" max="7681" width="10.09765625" style="1"/>
    <col min="7682" max="7682" width="16" style="1" customWidth="1"/>
    <col min="7683" max="7684" width="12.3984375" style="1" customWidth="1"/>
    <col min="7685" max="7685" width="6.3984375" style="1" customWidth="1"/>
    <col min="7686" max="7686" width="12.3984375" style="1" customWidth="1"/>
    <col min="7687" max="7687" width="6.3984375" style="1" customWidth="1"/>
    <col min="7688" max="7937" width="10.09765625" style="1"/>
    <col min="7938" max="7938" width="16" style="1" customWidth="1"/>
    <col min="7939" max="7940" width="12.3984375" style="1" customWidth="1"/>
    <col min="7941" max="7941" width="6.3984375" style="1" customWidth="1"/>
    <col min="7942" max="7942" width="12.3984375" style="1" customWidth="1"/>
    <col min="7943" max="7943" width="6.3984375" style="1" customWidth="1"/>
    <col min="7944" max="8193" width="10.09765625" style="1"/>
    <col min="8194" max="8194" width="16" style="1" customWidth="1"/>
    <col min="8195" max="8196" width="12.3984375" style="1" customWidth="1"/>
    <col min="8197" max="8197" width="6.3984375" style="1" customWidth="1"/>
    <col min="8198" max="8198" width="12.3984375" style="1" customWidth="1"/>
    <col min="8199" max="8199" width="6.3984375" style="1" customWidth="1"/>
    <col min="8200" max="8449" width="10.09765625" style="1"/>
    <col min="8450" max="8450" width="16" style="1" customWidth="1"/>
    <col min="8451" max="8452" width="12.3984375" style="1" customWidth="1"/>
    <col min="8453" max="8453" width="6.3984375" style="1" customWidth="1"/>
    <col min="8454" max="8454" width="12.3984375" style="1" customWidth="1"/>
    <col min="8455" max="8455" width="6.3984375" style="1" customWidth="1"/>
    <col min="8456" max="8705" width="10.09765625" style="1"/>
    <col min="8706" max="8706" width="16" style="1" customWidth="1"/>
    <col min="8707" max="8708" width="12.3984375" style="1" customWidth="1"/>
    <col min="8709" max="8709" width="6.3984375" style="1" customWidth="1"/>
    <col min="8710" max="8710" width="12.3984375" style="1" customWidth="1"/>
    <col min="8711" max="8711" width="6.3984375" style="1" customWidth="1"/>
    <col min="8712" max="8961" width="10.09765625" style="1"/>
    <col min="8962" max="8962" width="16" style="1" customWidth="1"/>
    <col min="8963" max="8964" width="12.3984375" style="1" customWidth="1"/>
    <col min="8965" max="8965" width="6.3984375" style="1" customWidth="1"/>
    <col min="8966" max="8966" width="12.3984375" style="1" customWidth="1"/>
    <col min="8967" max="8967" width="6.3984375" style="1" customWidth="1"/>
    <col min="8968" max="9217" width="10.09765625" style="1"/>
    <col min="9218" max="9218" width="16" style="1" customWidth="1"/>
    <col min="9219" max="9220" width="12.3984375" style="1" customWidth="1"/>
    <col min="9221" max="9221" width="6.3984375" style="1" customWidth="1"/>
    <col min="9222" max="9222" width="12.3984375" style="1" customWidth="1"/>
    <col min="9223" max="9223" width="6.3984375" style="1" customWidth="1"/>
    <col min="9224" max="9473" width="10.09765625" style="1"/>
    <col min="9474" max="9474" width="16" style="1" customWidth="1"/>
    <col min="9475" max="9476" width="12.3984375" style="1" customWidth="1"/>
    <col min="9477" max="9477" width="6.3984375" style="1" customWidth="1"/>
    <col min="9478" max="9478" width="12.3984375" style="1" customWidth="1"/>
    <col min="9479" max="9479" width="6.3984375" style="1" customWidth="1"/>
    <col min="9480" max="9729" width="10.09765625" style="1"/>
    <col min="9730" max="9730" width="16" style="1" customWidth="1"/>
    <col min="9731" max="9732" width="12.3984375" style="1" customWidth="1"/>
    <col min="9733" max="9733" width="6.3984375" style="1" customWidth="1"/>
    <col min="9734" max="9734" width="12.3984375" style="1" customWidth="1"/>
    <col min="9735" max="9735" width="6.3984375" style="1" customWidth="1"/>
    <col min="9736" max="9985" width="10.09765625" style="1"/>
    <col min="9986" max="9986" width="16" style="1" customWidth="1"/>
    <col min="9987" max="9988" width="12.3984375" style="1" customWidth="1"/>
    <col min="9989" max="9989" width="6.3984375" style="1" customWidth="1"/>
    <col min="9990" max="9990" width="12.3984375" style="1" customWidth="1"/>
    <col min="9991" max="9991" width="6.3984375" style="1" customWidth="1"/>
    <col min="9992" max="10241" width="10.09765625" style="1"/>
    <col min="10242" max="10242" width="16" style="1" customWidth="1"/>
    <col min="10243" max="10244" width="12.3984375" style="1" customWidth="1"/>
    <col min="10245" max="10245" width="6.3984375" style="1" customWidth="1"/>
    <col min="10246" max="10246" width="12.3984375" style="1" customWidth="1"/>
    <col min="10247" max="10247" width="6.3984375" style="1" customWidth="1"/>
    <col min="10248" max="10497" width="10.09765625" style="1"/>
    <col min="10498" max="10498" width="16" style="1" customWidth="1"/>
    <col min="10499" max="10500" width="12.3984375" style="1" customWidth="1"/>
    <col min="10501" max="10501" width="6.3984375" style="1" customWidth="1"/>
    <col min="10502" max="10502" width="12.3984375" style="1" customWidth="1"/>
    <col min="10503" max="10503" width="6.3984375" style="1" customWidth="1"/>
    <col min="10504" max="10753" width="10.09765625" style="1"/>
    <col min="10754" max="10754" width="16" style="1" customWidth="1"/>
    <col min="10755" max="10756" width="12.3984375" style="1" customWidth="1"/>
    <col min="10757" max="10757" width="6.3984375" style="1" customWidth="1"/>
    <col min="10758" max="10758" width="12.3984375" style="1" customWidth="1"/>
    <col min="10759" max="10759" width="6.3984375" style="1" customWidth="1"/>
    <col min="10760" max="11009" width="10.09765625" style="1"/>
    <col min="11010" max="11010" width="16" style="1" customWidth="1"/>
    <col min="11011" max="11012" width="12.3984375" style="1" customWidth="1"/>
    <col min="11013" max="11013" width="6.3984375" style="1" customWidth="1"/>
    <col min="11014" max="11014" width="12.3984375" style="1" customWidth="1"/>
    <col min="11015" max="11015" width="6.3984375" style="1" customWidth="1"/>
    <col min="11016" max="11265" width="10.09765625" style="1"/>
    <col min="11266" max="11266" width="16" style="1" customWidth="1"/>
    <col min="11267" max="11268" width="12.3984375" style="1" customWidth="1"/>
    <col min="11269" max="11269" width="6.3984375" style="1" customWidth="1"/>
    <col min="11270" max="11270" width="12.3984375" style="1" customWidth="1"/>
    <col min="11271" max="11271" width="6.3984375" style="1" customWidth="1"/>
    <col min="11272" max="11521" width="10.09765625" style="1"/>
    <col min="11522" max="11522" width="16" style="1" customWidth="1"/>
    <col min="11523" max="11524" width="12.3984375" style="1" customWidth="1"/>
    <col min="11525" max="11525" width="6.3984375" style="1" customWidth="1"/>
    <col min="11526" max="11526" width="12.3984375" style="1" customWidth="1"/>
    <col min="11527" max="11527" width="6.3984375" style="1" customWidth="1"/>
    <col min="11528" max="11777" width="10.09765625" style="1"/>
    <col min="11778" max="11778" width="16" style="1" customWidth="1"/>
    <col min="11779" max="11780" width="12.3984375" style="1" customWidth="1"/>
    <col min="11781" max="11781" width="6.3984375" style="1" customWidth="1"/>
    <col min="11782" max="11782" width="12.3984375" style="1" customWidth="1"/>
    <col min="11783" max="11783" width="6.3984375" style="1" customWidth="1"/>
    <col min="11784" max="12033" width="10.09765625" style="1"/>
    <col min="12034" max="12034" width="16" style="1" customWidth="1"/>
    <col min="12035" max="12036" width="12.3984375" style="1" customWidth="1"/>
    <col min="12037" max="12037" width="6.3984375" style="1" customWidth="1"/>
    <col min="12038" max="12038" width="12.3984375" style="1" customWidth="1"/>
    <col min="12039" max="12039" width="6.3984375" style="1" customWidth="1"/>
    <col min="12040" max="12289" width="10.09765625" style="1"/>
    <col min="12290" max="12290" width="16" style="1" customWidth="1"/>
    <col min="12291" max="12292" width="12.3984375" style="1" customWidth="1"/>
    <col min="12293" max="12293" width="6.3984375" style="1" customWidth="1"/>
    <col min="12294" max="12294" width="12.3984375" style="1" customWidth="1"/>
    <col min="12295" max="12295" width="6.3984375" style="1" customWidth="1"/>
    <col min="12296" max="12545" width="10.09765625" style="1"/>
    <col min="12546" max="12546" width="16" style="1" customWidth="1"/>
    <col min="12547" max="12548" width="12.3984375" style="1" customWidth="1"/>
    <col min="12549" max="12549" width="6.3984375" style="1" customWidth="1"/>
    <col min="12550" max="12550" width="12.3984375" style="1" customWidth="1"/>
    <col min="12551" max="12551" width="6.3984375" style="1" customWidth="1"/>
    <col min="12552" max="12801" width="10.09765625" style="1"/>
    <col min="12802" max="12802" width="16" style="1" customWidth="1"/>
    <col min="12803" max="12804" width="12.3984375" style="1" customWidth="1"/>
    <col min="12805" max="12805" width="6.3984375" style="1" customWidth="1"/>
    <col min="12806" max="12806" width="12.3984375" style="1" customWidth="1"/>
    <col min="12807" max="12807" width="6.3984375" style="1" customWidth="1"/>
    <col min="12808" max="13057" width="10.09765625" style="1"/>
    <col min="13058" max="13058" width="16" style="1" customWidth="1"/>
    <col min="13059" max="13060" width="12.3984375" style="1" customWidth="1"/>
    <col min="13061" max="13061" width="6.3984375" style="1" customWidth="1"/>
    <col min="13062" max="13062" width="12.3984375" style="1" customWidth="1"/>
    <col min="13063" max="13063" width="6.3984375" style="1" customWidth="1"/>
    <col min="13064" max="13313" width="10.09765625" style="1"/>
    <col min="13314" max="13314" width="16" style="1" customWidth="1"/>
    <col min="13315" max="13316" width="12.3984375" style="1" customWidth="1"/>
    <col min="13317" max="13317" width="6.3984375" style="1" customWidth="1"/>
    <col min="13318" max="13318" width="12.3984375" style="1" customWidth="1"/>
    <col min="13319" max="13319" width="6.3984375" style="1" customWidth="1"/>
    <col min="13320" max="13569" width="10.09765625" style="1"/>
    <col min="13570" max="13570" width="16" style="1" customWidth="1"/>
    <col min="13571" max="13572" width="12.3984375" style="1" customWidth="1"/>
    <col min="13573" max="13573" width="6.3984375" style="1" customWidth="1"/>
    <col min="13574" max="13574" width="12.3984375" style="1" customWidth="1"/>
    <col min="13575" max="13575" width="6.3984375" style="1" customWidth="1"/>
    <col min="13576" max="13825" width="10.09765625" style="1"/>
    <col min="13826" max="13826" width="16" style="1" customWidth="1"/>
    <col min="13827" max="13828" width="12.3984375" style="1" customWidth="1"/>
    <col min="13829" max="13829" width="6.3984375" style="1" customWidth="1"/>
    <col min="13830" max="13830" width="12.3984375" style="1" customWidth="1"/>
    <col min="13831" max="13831" width="6.3984375" style="1" customWidth="1"/>
    <col min="13832" max="14081" width="10.09765625" style="1"/>
    <col min="14082" max="14082" width="16" style="1" customWidth="1"/>
    <col min="14083" max="14084" width="12.3984375" style="1" customWidth="1"/>
    <col min="14085" max="14085" width="6.3984375" style="1" customWidth="1"/>
    <col min="14086" max="14086" width="12.3984375" style="1" customWidth="1"/>
    <col min="14087" max="14087" width="6.3984375" style="1" customWidth="1"/>
    <col min="14088" max="14337" width="10.09765625" style="1"/>
    <col min="14338" max="14338" width="16" style="1" customWidth="1"/>
    <col min="14339" max="14340" width="12.3984375" style="1" customWidth="1"/>
    <col min="14341" max="14341" width="6.3984375" style="1" customWidth="1"/>
    <col min="14342" max="14342" width="12.3984375" style="1" customWidth="1"/>
    <col min="14343" max="14343" width="6.3984375" style="1" customWidth="1"/>
    <col min="14344" max="14593" width="10.09765625" style="1"/>
    <col min="14594" max="14594" width="16" style="1" customWidth="1"/>
    <col min="14595" max="14596" width="12.3984375" style="1" customWidth="1"/>
    <col min="14597" max="14597" width="6.3984375" style="1" customWidth="1"/>
    <col min="14598" max="14598" width="12.3984375" style="1" customWidth="1"/>
    <col min="14599" max="14599" width="6.3984375" style="1" customWidth="1"/>
    <col min="14600" max="14849" width="10.09765625" style="1"/>
    <col min="14850" max="14850" width="16" style="1" customWidth="1"/>
    <col min="14851" max="14852" width="12.3984375" style="1" customWidth="1"/>
    <col min="14853" max="14853" width="6.3984375" style="1" customWidth="1"/>
    <col min="14854" max="14854" width="12.3984375" style="1" customWidth="1"/>
    <col min="14855" max="14855" width="6.3984375" style="1" customWidth="1"/>
    <col min="14856" max="15105" width="10.09765625" style="1"/>
    <col min="15106" max="15106" width="16" style="1" customWidth="1"/>
    <col min="15107" max="15108" width="12.3984375" style="1" customWidth="1"/>
    <col min="15109" max="15109" width="6.3984375" style="1" customWidth="1"/>
    <col min="15110" max="15110" width="12.3984375" style="1" customWidth="1"/>
    <col min="15111" max="15111" width="6.3984375" style="1" customWidth="1"/>
    <col min="15112" max="15361" width="10.09765625" style="1"/>
    <col min="15362" max="15362" width="16" style="1" customWidth="1"/>
    <col min="15363" max="15364" width="12.3984375" style="1" customWidth="1"/>
    <col min="15365" max="15365" width="6.3984375" style="1" customWidth="1"/>
    <col min="15366" max="15366" width="12.3984375" style="1" customWidth="1"/>
    <col min="15367" max="15367" width="6.3984375" style="1" customWidth="1"/>
    <col min="15368" max="15617" width="10.09765625" style="1"/>
    <col min="15618" max="15618" width="16" style="1" customWidth="1"/>
    <col min="15619" max="15620" width="12.3984375" style="1" customWidth="1"/>
    <col min="15621" max="15621" width="6.3984375" style="1" customWidth="1"/>
    <col min="15622" max="15622" width="12.3984375" style="1" customWidth="1"/>
    <col min="15623" max="15623" width="6.3984375" style="1" customWidth="1"/>
    <col min="15624" max="15873" width="10.09765625" style="1"/>
    <col min="15874" max="15874" width="16" style="1" customWidth="1"/>
    <col min="15875" max="15876" width="12.3984375" style="1" customWidth="1"/>
    <col min="15877" max="15877" width="6.3984375" style="1" customWidth="1"/>
    <col min="15878" max="15878" width="12.3984375" style="1" customWidth="1"/>
    <col min="15879" max="15879" width="6.3984375" style="1" customWidth="1"/>
    <col min="15880" max="16129" width="10.09765625" style="1"/>
    <col min="16130" max="16130" width="16" style="1" customWidth="1"/>
    <col min="16131" max="16132" width="12.3984375" style="1" customWidth="1"/>
    <col min="16133" max="16133" width="6.3984375" style="1" customWidth="1"/>
    <col min="16134" max="16134" width="12.3984375" style="1" customWidth="1"/>
    <col min="16135" max="16135" width="6.3984375" style="1" customWidth="1"/>
    <col min="16136" max="16384" width="10.09765625" style="1"/>
  </cols>
  <sheetData>
    <row r="1" spans="1:11" ht="120" customHeight="1">
      <c r="A1" s="6" t="s">
        <v>16</v>
      </c>
      <c r="B1" s="6"/>
      <c r="C1" s="7"/>
      <c r="D1" s="7"/>
      <c r="E1" s="7"/>
      <c r="F1" s="7"/>
      <c r="G1" s="7"/>
    </row>
    <row r="2" spans="1:11" ht="20.399999999999999">
      <c r="A2" s="8" t="s">
        <v>15</v>
      </c>
      <c r="B2" s="8"/>
      <c r="C2" s="7"/>
      <c r="D2" s="7"/>
      <c r="E2" s="7"/>
      <c r="F2" s="7"/>
      <c r="G2" s="7"/>
    </row>
    <row r="3" spans="1:11" ht="19.5" customHeight="1">
      <c r="A3" s="9" t="s">
        <v>14</v>
      </c>
      <c r="B3" s="9"/>
      <c r="C3" s="9"/>
      <c r="D3" s="9"/>
      <c r="E3" s="9"/>
      <c r="F3" s="10"/>
      <c r="G3" s="10" t="s">
        <v>13</v>
      </c>
    </row>
    <row r="4" spans="1:11" ht="30" customHeight="1">
      <c r="A4" s="11" t="s">
        <v>12</v>
      </c>
      <c r="B4" s="11" t="s">
        <v>11</v>
      </c>
      <c r="C4" s="12" t="s">
        <v>10</v>
      </c>
      <c r="D4" s="12" t="s">
        <v>9</v>
      </c>
      <c r="E4" s="87" t="s">
        <v>7</v>
      </c>
      <c r="F4" s="12" t="s">
        <v>8</v>
      </c>
      <c r="G4" s="87" t="s">
        <v>7</v>
      </c>
    </row>
    <row r="5" spans="1:11" ht="30" customHeight="1">
      <c r="A5" s="13" t="s">
        <v>6</v>
      </c>
      <c r="B5" s="13" t="s">
        <v>5</v>
      </c>
      <c r="C5" s="14" t="s">
        <v>4</v>
      </c>
      <c r="D5" s="15" t="s">
        <v>3</v>
      </c>
      <c r="E5" s="88"/>
      <c r="F5" s="16" t="s">
        <v>2</v>
      </c>
      <c r="G5" s="88"/>
    </row>
    <row r="6" spans="1:11" s="2" customFormat="1" ht="20.100000000000001" customHeight="1">
      <c r="A6" s="17">
        <v>1431</v>
      </c>
      <c r="B6" s="17">
        <v>2010</v>
      </c>
      <c r="C6" s="130">
        <f t="shared" ref="C6:C13" si="0">D6+F6</f>
        <v>2789399</v>
      </c>
      <c r="D6" s="131">
        <v>989798</v>
      </c>
      <c r="E6" s="132">
        <f t="shared" ref="E6:E13" si="1">D6/C6</f>
        <v>0.35484274569539892</v>
      </c>
      <c r="F6" s="131">
        <v>1799601</v>
      </c>
      <c r="G6" s="133">
        <f t="shared" ref="G6:G13" si="2">F6/C6</f>
        <v>0.64515725430460114</v>
      </c>
      <c r="K6" s="3"/>
    </row>
    <row r="7" spans="1:11" s="2" customFormat="1" ht="20.100000000000001" customHeight="1">
      <c r="A7" s="17">
        <v>1432</v>
      </c>
      <c r="B7" s="17">
        <v>2011</v>
      </c>
      <c r="C7" s="134">
        <f t="shared" si="0"/>
        <v>2927717</v>
      </c>
      <c r="D7" s="135">
        <v>1099522</v>
      </c>
      <c r="E7" s="136">
        <f t="shared" si="1"/>
        <v>0.37555610736966721</v>
      </c>
      <c r="F7" s="135">
        <v>1828195</v>
      </c>
      <c r="G7" s="137">
        <f t="shared" si="2"/>
        <v>0.62444389263033273</v>
      </c>
      <c r="K7" s="4"/>
    </row>
    <row r="8" spans="1:11" s="2" customFormat="1" ht="20.100000000000001" customHeight="1">
      <c r="A8" s="17">
        <v>1433</v>
      </c>
      <c r="B8" s="17">
        <v>2012</v>
      </c>
      <c r="C8" s="134">
        <f t="shared" si="0"/>
        <v>3161573</v>
      </c>
      <c r="D8" s="135">
        <v>1408641</v>
      </c>
      <c r="E8" s="136">
        <f t="shared" si="1"/>
        <v>0.44555067999378789</v>
      </c>
      <c r="F8" s="135">
        <v>1752932</v>
      </c>
      <c r="G8" s="137">
        <f t="shared" si="2"/>
        <v>0.55444932000621205</v>
      </c>
    </row>
    <row r="9" spans="1:11" s="2" customFormat="1" ht="20.100000000000001" customHeight="1">
      <c r="A9" s="17">
        <v>1434</v>
      </c>
      <c r="B9" s="17">
        <v>2013</v>
      </c>
      <c r="C9" s="134">
        <f t="shared" si="0"/>
        <v>1980249</v>
      </c>
      <c r="D9" s="135">
        <v>600718</v>
      </c>
      <c r="E9" s="136">
        <f t="shared" si="1"/>
        <v>0.3033547801311855</v>
      </c>
      <c r="F9" s="135">
        <v>1379531</v>
      </c>
      <c r="G9" s="137">
        <f t="shared" si="2"/>
        <v>0.69664521986881445</v>
      </c>
    </row>
    <row r="10" spans="1:11" ht="21.75" customHeight="1">
      <c r="A10" s="17">
        <v>1435</v>
      </c>
      <c r="B10" s="17">
        <v>2014</v>
      </c>
      <c r="C10" s="134">
        <f t="shared" si="0"/>
        <v>2085238</v>
      </c>
      <c r="D10" s="135">
        <v>696185</v>
      </c>
      <c r="E10" s="136">
        <f t="shared" si="1"/>
        <v>0.33386356857106958</v>
      </c>
      <c r="F10" s="135">
        <v>1389053</v>
      </c>
      <c r="G10" s="137">
        <f t="shared" si="2"/>
        <v>0.66613643142893042</v>
      </c>
    </row>
    <row r="11" spans="1:11" ht="21.75" customHeight="1">
      <c r="A11" s="17">
        <v>1436</v>
      </c>
      <c r="B11" s="17">
        <v>2015</v>
      </c>
      <c r="C11" s="134">
        <f t="shared" si="0"/>
        <v>1952817</v>
      </c>
      <c r="D11" s="135">
        <v>567876</v>
      </c>
      <c r="E11" s="136">
        <f t="shared" si="1"/>
        <v>0.29079836973971446</v>
      </c>
      <c r="F11" s="135">
        <v>1384941</v>
      </c>
      <c r="G11" s="137">
        <f t="shared" si="2"/>
        <v>0.70920163026028549</v>
      </c>
      <c r="H11" s="5"/>
    </row>
    <row r="12" spans="1:11" ht="21.75" customHeight="1">
      <c r="A12" s="17">
        <v>1437</v>
      </c>
      <c r="B12" s="17">
        <v>2016</v>
      </c>
      <c r="C12" s="134">
        <f t="shared" si="0"/>
        <v>1862909</v>
      </c>
      <c r="D12" s="135">
        <v>537537</v>
      </c>
      <c r="E12" s="136">
        <f t="shared" si="1"/>
        <v>0.28854710562888469</v>
      </c>
      <c r="F12" s="135">
        <v>1325372</v>
      </c>
      <c r="G12" s="137">
        <f t="shared" si="2"/>
        <v>0.71145289437111525</v>
      </c>
      <c r="H12" s="5"/>
    </row>
    <row r="13" spans="1:11" s="2" customFormat="1" ht="20.100000000000001" customHeight="1">
      <c r="A13" s="17">
        <v>1438</v>
      </c>
      <c r="B13" s="17">
        <v>2017</v>
      </c>
      <c r="C13" s="134">
        <f t="shared" si="0"/>
        <v>2352122</v>
      </c>
      <c r="D13" s="135">
        <v>600108</v>
      </c>
      <c r="E13" s="136">
        <f t="shared" si="1"/>
        <v>0.25513472515456254</v>
      </c>
      <c r="F13" s="135">
        <v>1752014</v>
      </c>
      <c r="G13" s="137">
        <f t="shared" si="2"/>
        <v>0.74486527484543741</v>
      </c>
    </row>
    <row r="14" spans="1:11" s="2" customFormat="1" ht="20.100000000000001" customHeight="1">
      <c r="A14" s="17">
        <v>1439</v>
      </c>
      <c r="B14" s="17">
        <v>2018</v>
      </c>
      <c r="C14" s="134">
        <f t="shared" ref="C14" si="3">D14+F14</f>
        <v>2371675</v>
      </c>
      <c r="D14" s="135">
        <v>612953</v>
      </c>
      <c r="E14" s="136">
        <f t="shared" ref="E14" si="4">D14/C14</f>
        <v>0.25844729990407622</v>
      </c>
      <c r="F14" s="135">
        <v>1758722</v>
      </c>
      <c r="G14" s="137">
        <f t="shared" ref="G14" si="5">F14/C14</f>
        <v>0.74155270009592378</v>
      </c>
    </row>
    <row r="15" spans="1:11" s="2" customFormat="1" ht="20.100000000000001" customHeight="1">
      <c r="A15" s="17">
        <v>1440</v>
      </c>
      <c r="B15" s="17">
        <v>2019</v>
      </c>
      <c r="C15" s="138">
        <v>2489406</v>
      </c>
      <c r="D15" s="139">
        <v>634379</v>
      </c>
      <c r="E15" s="140">
        <v>0.254831473853602</v>
      </c>
      <c r="F15" s="139">
        <v>1855027</v>
      </c>
      <c r="G15" s="141">
        <v>0.74516852614639795</v>
      </c>
    </row>
    <row r="16" spans="1:11">
      <c r="A16" s="18" t="s">
        <v>1</v>
      </c>
      <c r="B16" s="18"/>
      <c r="C16" s="19"/>
      <c r="D16" s="19"/>
      <c r="E16" s="19"/>
      <c r="F16" s="20"/>
      <c r="G16" s="20" t="s">
        <v>0</v>
      </c>
    </row>
    <row r="17" spans="1:7">
      <c r="A17" s="18" t="s">
        <v>162</v>
      </c>
      <c r="B17" s="18"/>
      <c r="C17" s="19"/>
      <c r="D17" s="19"/>
      <c r="E17" s="19"/>
      <c r="F17" s="20"/>
      <c r="G17" s="19"/>
    </row>
  </sheetData>
  <mergeCells count="2">
    <mergeCell ref="E4:E5"/>
    <mergeCell ref="G4:G5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11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topLeftCell="A2" zoomScaleNormal="100" zoomScaleSheetLayoutView="90" workbookViewId="0">
      <selection activeCell="B5" sqref="B5:F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ht="132" customHeight="1">
      <c r="A1" s="119" t="s">
        <v>142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127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126</v>
      </c>
      <c r="B3" s="60"/>
      <c r="C3" s="60"/>
      <c r="D3" s="60"/>
      <c r="E3" s="77"/>
      <c r="F3" s="77"/>
      <c r="G3" s="77" t="s">
        <v>125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163</v>
      </c>
      <c r="C5" s="143">
        <v>16</v>
      </c>
      <c r="D5" s="143">
        <v>38</v>
      </c>
      <c r="E5" s="143">
        <v>15</v>
      </c>
      <c r="F5" s="144">
        <v>10</v>
      </c>
      <c r="G5" s="81" t="s">
        <v>32</v>
      </c>
    </row>
    <row r="6" spans="1:10" s="76" customFormat="1" ht="45" customHeight="1">
      <c r="A6" s="79" t="s">
        <v>95</v>
      </c>
      <c r="B6" s="145">
        <v>2</v>
      </c>
      <c r="C6" s="146">
        <v>3</v>
      </c>
      <c r="D6" s="146">
        <v>0</v>
      </c>
      <c r="E6" s="146">
        <v>0</v>
      </c>
      <c r="F6" s="147">
        <v>3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324</v>
      </c>
      <c r="C7" s="146">
        <v>70</v>
      </c>
      <c r="D7" s="146">
        <v>170</v>
      </c>
      <c r="E7" s="146">
        <v>30</v>
      </c>
      <c r="F7" s="147">
        <v>13</v>
      </c>
      <c r="G7" s="81" t="s">
        <v>92</v>
      </c>
    </row>
    <row r="8" spans="1:10" s="76" customFormat="1" ht="45" customHeight="1">
      <c r="A8" s="79" t="s">
        <v>91</v>
      </c>
      <c r="B8" s="145">
        <v>96</v>
      </c>
      <c r="C8" s="146">
        <v>2</v>
      </c>
      <c r="D8" s="146">
        <v>81</v>
      </c>
      <c r="E8" s="146">
        <v>4</v>
      </c>
      <c r="F8" s="147">
        <v>4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585</v>
      </c>
      <c r="C9" s="149">
        <f t="shared" ref="C9:F9" si="0">SUM(C5:C8)</f>
        <v>91</v>
      </c>
      <c r="D9" s="149">
        <f t="shared" si="0"/>
        <v>289</v>
      </c>
      <c r="E9" s="149">
        <f t="shared" si="0"/>
        <v>49</v>
      </c>
      <c r="F9" s="150">
        <f t="shared" si="0"/>
        <v>30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163</v>
      </c>
      <c r="C13" s="60">
        <v>16</v>
      </c>
      <c r="D13" s="60">
        <v>38</v>
      </c>
      <c r="E13" s="83">
        <v>15</v>
      </c>
      <c r="F13" s="78">
        <v>10</v>
      </c>
      <c r="G13" s="83"/>
    </row>
    <row r="14" spans="1:10" ht="33" hidden="1" customHeight="1">
      <c r="A14" s="84" t="s">
        <v>32</v>
      </c>
      <c r="B14" s="126"/>
      <c r="C14" s="127"/>
      <c r="D14" s="128"/>
      <c r="E14" s="128"/>
      <c r="F14" s="129"/>
      <c r="G14" s="83"/>
    </row>
    <row r="15" spans="1:10" ht="43.5" hidden="1" customHeight="1">
      <c r="A15" s="85" t="s">
        <v>95</v>
      </c>
      <c r="B15" s="86">
        <v>2</v>
      </c>
      <c r="C15" s="86">
        <v>3</v>
      </c>
      <c r="D15" s="86">
        <v>0</v>
      </c>
      <c r="E15" s="86">
        <v>0</v>
      </c>
      <c r="F15" s="86">
        <v>3</v>
      </c>
      <c r="G15" s="83"/>
    </row>
    <row r="16" spans="1:10" ht="33" hidden="1" customHeight="1">
      <c r="A16" s="84" t="s">
        <v>94</v>
      </c>
      <c r="B16" s="124"/>
      <c r="C16" s="124"/>
      <c r="D16" s="124"/>
      <c r="E16" s="124"/>
      <c r="F16" s="124"/>
      <c r="G16" s="83"/>
    </row>
    <row r="17" spans="1:7" ht="33" hidden="1" customHeight="1">
      <c r="A17" s="85" t="s">
        <v>93</v>
      </c>
      <c r="B17" s="125">
        <v>324</v>
      </c>
      <c r="C17" s="125">
        <v>70</v>
      </c>
      <c r="D17" s="125">
        <v>170</v>
      </c>
      <c r="E17" s="125">
        <v>30</v>
      </c>
      <c r="F17" s="125">
        <v>13</v>
      </c>
      <c r="G17" s="83"/>
    </row>
    <row r="18" spans="1:7" ht="33" hidden="1" customHeight="1">
      <c r="A18" s="84" t="s">
        <v>92</v>
      </c>
      <c r="B18" s="124"/>
      <c r="C18" s="124"/>
      <c r="D18" s="124"/>
      <c r="E18" s="124"/>
      <c r="F18" s="124"/>
      <c r="G18" s="83"/>
    </row>
    <row r="19" spans="1:7" ht="33" hidden="1" customHeight="1">
      <c r="A19" s="85" t="s">
        <v>91</v>
      </c>
      <c r="B19" s="125">
        <v>96</v>
      </c>
      <c r="C19" s="125">
        <v>2</v>
      </c>
      <c r="D19" s="125">
        <v>81</v>
      </c>
      <c r="E19" s="125">
        <v>4</v>
      </c>
      <c r="F19" s="125">
        <v>4</v>
      </c>
      <c r="G19" s="83"/>
    </row>
    <row r="20" spans="1:7" ht="33" hidden="1" customHeight="1">
      <c r="A20" s="84" t="s">
        <v>90</v>
      </c>
      <c r="B20" s="124"/>
      <c r="C20" s="124"/>
      <c r="D20" s="124"/>
      <c r="E20" s="124"/>
      <c r="F20" s="124"/>
      <c r="G20" s="83"/>
    </row>
    <row r="21" spans="1:7" ht="33" hidden="1" customHeight="1">
      <c r="A21" s="85" t="s">
        <v>41</v>
      </c>
      <c r="B21" s="125">
        <f>SUM(B13:B19)</f>
        <v>585</v>
      </c>
      <c r="C21" s="125">
        <f>SUM(C13:C19)</f>
        <v>91</v>
      </c>
      <c r="D21" s="125">
        <f>SUM(D13:D19)</f>
        <v>289</v>
      </c>
      <c r="E21" s="125">
        <f>SUM(E13:E19)</f>
        <v>49</v>
      </c>
      <c r="F21" s="125">
        <f>SUM(F13:F19)</f>
        <v>30</v>
      </c>
      <c r="G21" s="83"/>
    </row>
    <row r="22" spans="1:7" ht="33" hidden="1" customHeight="1">
      <c r="A22" s="84" t="s">
        <v>28</v>
      </c>
      <c r="B22" s="124"/>
      <c r="C22" s="124"/>
      <c r="D22" s="124"/>
      <c r="E22" s="124"/>
      <c r="F22" s="124"/>
      <c r="G22" s="83"/>
    </row>
    <row r="23" spans="1:7" ht="33" hidden="1" customHeight="1">
      <c r="A23" s="85" t="s">
        <v>124</v>
      </c>
      <c r="B23" s="125"/>
      <c r="C23" s="125" t="s">
        <v>88</v>
      </c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F16:F17"/>
    <mergeCell ref="F18:F19"/>
    <mergeCell ref="B18:B19"/>
    <mergeCell ref="C18:C19"/>
    <mergeCell ref="D18:D19"/>
    <mergeCell ref="E18:E19"/>
    <mergeCell ref="B16:B17"/>
    <mergeCell ref="C16:C17"/>
    <mergeCell ref="D16:D17"/>
    <mergeCell ref="E16:E17"/>
    <mergeCell ref="A10:B10"/>
    <mergeCell ref="C10:G10"/>
    <mergeCell ref="A1:G1"/>
    <mergeCell ref="A2:G2"/>
    <mergeCell ref="B14:C14"/>
    <mergeCell ref="D14:F14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A26:B26"/>
    <mergeCell ref="C26:F26"/>
    <mergeCell ref="B24:B25"/>
    <mergeCell ref="C24:C25"/>
    <mergeCell ref="D24:D25"/>
    <mergeCell ref="E24:E25"/>
    <mergeCell ref="F24:F25"/>
  </mergeCells>
  <pageMargins left="0.7" right="0.7" top="0.75" bottom="0.75" header="0.3" footer="0.3"/>
  <pageSetup paperSize="9"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="80" zoomScaleNormal="80" workbookViewId="0">
      <selection activeCell="B5" sqref="B5:F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59.75" customHeight="1">
      <c r="A1" s="119" t="s">
        <v>143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151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129</v>
      </c>
      <c r="B3" s="60"/>
      <c r="C3" s="60"/>
      <c r="D3" s="60"/>
      <c r="E3" s="77"/>
      <c r="F3" s="77"/>
      <c r="G3" s="78" t="s">
        <v>128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427</v>
      </c>
      <c r="C5" s="143">
        <v>366</v>
      </c>
      <c r="D5" s="143">
        <v>521</v>
      </c>
      <c r="E5" s="143">
        <v>803</v>
      </c>
      <c r="F5" s="144">
        <v>1176</v>
      </c>
      <c r="G5" s="81" t="s">
        <v>32</v>
      </c>
    </row>
    <row r="6" spans="1:10" s="76" customFormat="1" ht="45" customHeight="1">
      <c r="A6" s="79" t="s">
        <v>95</v>
      </c>
      <c r="B6" s="145">
        <v>139</v>
      </c>
      <c r="C6" s="146">
        <v>100</v>
      </c>
      <c r="D6" s="146">
        <v>127</v>
      </c>
      <c r="E6" s="146">
        <v>211</v>
      </c>
      <c r="F6" s="147">
        <v>183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0</v>
      </c>
      <c r="C7" s="146">
        <v>0</v>
      </c>
      <c r="D7" s="146">
        <v>0</v>
      </c>
      <c r="E7" s="146">
        <v>0</v>
      </c>
      <c r="F7" s="147">
        <v>1</v>
      </c>
      <c r="G7" s="81" t="s">
        <v>92</v>
      </c>
    </row>
    <row r="8" spans="1:10" s="76" customFormat="1" ht="45" customHeight="1">
      <c r="A8" s="79" t="s">
        <v>91</v>
      </c>
      <c r="B8" s="145">
        <v>0</v>
      </c>
      <c r="C8" s="146">
        <v>0</v>
      </c>
      <c r="D8" s="146">
        <v>0</v>
      </c>
      <c r="E8" s="146">
        <v>0</v>
      </c>
      <c r="F8" s="147">
        <v>0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566</v>
      </c>
      <c r="C9" s="149">
        <f>SUM(C5:C8)</f>
        <v>466</v>
      </c>
      <c r="D9" s="149">
        <f t="shared" ref="D9:F9" si="0">SUM(D5:D8)</f>
        <v>648</v>
      </c>
      <c r="E9" s="149">
        <f t="shared" si="0"/>
        <v>1014</v>
      </c>
      <c r="F9" s="150">
        <f t="shared" si="0"/>
        <v>1360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26"/>
      <c r="C14" s="127"/>
      <c r="D14" s="128"/>
      <c r="E14" s="128"/>
      <c r="F14" s="129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24"/>
      <c r="C16" s="124"/>
      <c r="D16" s="124"/>
      <c r="E16" s="124"/>
      <c r="F16" s="124"/>
      <c r="G16" s="83"/>
    </row>
    <row r="17" spans="1:7" ht="33" hidden="1" customHeight="1">
      <c r="A17" s="85"/>
      <c r="B17" s="125"/>
      <c r="C17" s="125"/>
      <c r="D17" s="125"/>
      <c r="E17" s="125"/>
      <c r="F17" s="125"/>
      <c r="G17" s="83"/>
    </row>
    <row r="18" spans="1:7" ht="33" hidden="1" customHeight="1">
      <c r="A18" s="84"/>
      <c r="B18" s="124"/>
      <c r="C18" s="124"/>
      <c r="D18" s="124"/>
      <c r="E18" s="124"/>
      <c r="F18" s="124"/>
      <c r="G18" s="83"/>
    </row>
    <row r="19" spans="1:7" ht="33" hidden="1" customHeight="1">
      <c r="A19" s="85"/>
      <c r="B19" s="125"/>
      <c r="C19" s="125"/>
      <c r="D19" s="125"/>
      <c r="E19" s="125"/>
      <c r="F19" s="125"/>
      <c r="G19" s="83"/>
    </row>
    <row r="20" spans="1:7" ht="33" hidden="1" customHeight="1">
      <c r="A20" s="84"/>
      <c r="B20" s="124"/>
      <c r="C20" s="124"/>
      <c r="D20" s="124"/>
      <c r="E20" s="124"/>
      <c r="F20" s="124"/>
      <c r="G20" s="83"/>
    </row>
    <row r="21" spans="1:7" ht="33" hidden="1" customHeight="1">
      <c r="A21" s="85"/>
      <c r="B21" s="125"/>
      <c r="C21" s="125"/>
      <c r="D21" s="125"/>
      <c r="E21" s="125"/>
      <c r="F21" s="125"/>
      <c r="G21" s="83"/>
    </row>
    <row r="22" spans="1:7" ht="33" hidden="1" customHeight="1">
      <c r="A22" s="84"/>
      <c r="B22" s="124"/>
      <c r="C22" s="124"/>
      <c r="D22" s="124"/>
      <c r="E22" s="124"/>
      <c r="F22" s="124"/>
      <c r="G22" s="83"/>
    </row>
    <row r="23" spans="1:7" ht="33" hidden="1" customHeight="1">
      <c r="A23" s="85"/>
      <c r="B23" s="125"/>
      <c r="C23" s="125"/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A10:B10"/>
    <mergeCell ref="C10:G10"/>
    <mergeCell ref="B14:C14"/>
    <mergeCell ref="D14:F14"/>
    <mergeCell ref="B16:B17"/>
    <mergeCell ref="C16:C17"/>
    <mergeCell ref="D16:D17"/>
    <mergeCell ref="E16:E17"/>
    <mergeCell ref="F16:F17"/>
    <mergeCell ref="D18:D19"/>
    <mergeCell ref="E18:E19"/>
    <mergeCell ref="F18:F19"/>
    <mergeCell ref="B20:B21"/>
    <mergeCell ref="C20:C21"/>
    <mergeCell ref="D20:D21"/>
    <mergeCell ref="E20:E21"/>
    <mergeCell ref="F20:F21"/>
    <mergeCell ref="A26:B26"/>
    <mergeCell ref="C26:F26"/>
    <mergeCell ref="A1:G1"/>
    <mergeCell ref="A2:G2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rightToLeft="1" zoomScale="80" zoomScaleNormal="80" workbookViewId="0">
      <selection activeCell="B5" sqref="B5:F9"/>
    </sheetView>
  </sheetViews>
  <sheetFormatPr defaultColWidth="9.09765625" defaultRowHeight="15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48.5" customHeight="1">
      <c r="A1" s="119" t="s">
        <v>144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152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131</v>
      </c>
      <c r="B3" s="60"/>
      <c r="C3" s="60"/>
      <c r="D3" s="60"/>
      <c r="E3" s="77"/>
      <c r="F3" s="77"/>
      <c r="G3" s="78" t="s">
        <v>130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20</v>
      </c>
      <c r="C5" s="143">
        <v>36</v>
      </c>
      <c r="D5" s="143">
        <v>31</v>
      </c>
      <c r="E5" s="143">
        <v>59</v>
      </c>
      <c r="F5" s="144">
        <v>75</v>
      </c>
      <c r="G5" s="81" t="s">
        <v>32</v>
      </c>
    </row>
    <row r="6" spans="1:10" s="76" customFormat="1" ht="45" customHeight="1">
      <c r="A6" s="79" t="s">
        <v>95</v>
      </c>
      <c r="B6" s="145">
        <v>6</v>
      </c>
      <c r="C6" s="146">
        <v>8</v>
      </c>
      <c r="D6" s="146">
        <v>5</v>
      </c>
      <c r="E6" s="146">
        <v>10</v>
      </c>
      <c r="F6" s="147">
        <v>6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0</v>
      </c>
      <c r="C7" s="146">
        <v>0</v>
      </c>
      <c r="D7" s="146">
        <v>0</v>
      </c>
      <c r="E7" s="146">
        <v>0</v>
      </c>
      <c r="F7" s="147">
        <v>0</v>
      </c>
      <c r="G7" s="81" t="s">
        <v>92</v>
      </c>
    </row>
    <row r="8" spans="1:10" s="76" customFormat="1" ht="45" customHeight="1">
      <c r="A8" s="79" t="s">
        <v>91</v>
      </c>
      <c r="B8" s="145">
        <v>0</v>
      </c>
      <c r="C8" s="146">
        <v>0</v>
      </c>
      <c r="D8" s="146">
        <v>0</v>
      </c>
      <c r="E8" s="146">
        <v>0</v>
      </c>
      <c r="F8" s="147">
        <v>0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26</v>
      </c>
      <c r="C9" s="149">
        <f>SUM(C5:C8)</f>
        <v>44</v>
      </c>
      <c r="D9" s="149">
        <f t="shared" ref="D9:F9" si="0">SUM(D5:D8)</f>
        <v>36</v>
      </c>
      <c r="E9" s="149">
        <f t="shared" si="0"/>
        <v>69</v>
      </c>
      <c r="F9" s="150">
        <f t="shared" si="0"/>
        <v>81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26"/>
      <c r="C14" s="127"/>
      <c r="D14" s="128"/>
      <c r="E14" s="128"/>
      <c r="F14" s="129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24"/>
      <c r="C16" s="124"/>
      <c r="D16" s="124"/>
      <c r="E16" s="124"/>
      <c r="F16" s="124"/>
      <c r="G16" s="83"/>
    </row>
    <row r="17" spans="1:7" ht="33" hidden="1" customHeight="1">
      <c r="A17" s="85"/>
      <c r="B17" s="125"/>
      <c r="C17" s="125"/>
      <c r="D17" s="125"/>
      <c r="E17" s="125"/>
      <c r="F17" s="125"/>
      <c r="G17" s="83"/>
    </row>
    <row r="18" spans="1:7" ht="33" hidden="1" customHeight="1">
      <c r="A18" s="84"/>
      <c r="B18" s="124"/>
      <c r="C18" s="124"/>
      <c r="D18" s="124"/>
      <c r="E18" s="124"/>
      <c r="F18" s="124"/>
      <c r="G18" s="83"/>
    </row>
    <row r="19" spans="1:7" ht="33" hidden="1" customHeight="1">
      <c r="A19" s="85"/>
      <c r="B19" s="125"/>
      <c r="C19" s="125"/>
      <c r="D19" s="125"/>
      <c r="E19" s="125"/>
      <c r="F19" s="125"/>
      <c r="G19" s="83"/>
    </row>
    <row r="20" spans="1:7" ht="33" hidden="1" customHeight="1">
      <c r="A20" s="84"/>
      <c r="B20" s="124"/>
      <c r="C20" s="124"/>
      <c r="D20" s="124"/>
      <c r="E20" s="124"/>
      <c r="F20" s="124"/>
      <c r="G20" s="83"/>
    </row>
    <row r="21" spans="1:7" ht="33" hidden="1" customHeight="1">
      <c r="A21" s="85"/>
      <c r="B21" s="125"/>
      <c r="C21" s="125"/>
      <c r="D21" s="125"/>
      <c r="E21" s="125"/>
      <c r="F21" s="125"/>
      <c r="G21" s="83"/>
    </row>
    <row r="22" spans="1:7" ht="33" hidden="1" customHeight="1">
      <c r="A22" s="84"/>
      <c r="B22" s="124"/>
      <c r="C22" s="124"/>
      <c r="D22" s="124"/>
      <c r="E22" s="124"/>
      <c r="F22" s="124"/>
      <c r="G22" s="83"/>
    </row>
    <row r="23" spans="1:7" ht="33" hidden="1" customHeight="1">
      <c r="A23" s="85"/>
      <c r="B23" s="125"/>
      <c r="C23" s="125"/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  <row r="29" spans="1:7" ht="33" customHeight="1"/>
    <row r="30" spans="1:7" ht="33" customHeight="1"/>
    <row r="31" spans="1:7" ht="33" customHeight="1"/>
    <row r="32" spans="1:7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</sheetData>
  <mergeCells count="33">
    <mergeCell ref="A10:B10"/>
    <mergeCell ref="C10:G10"/>
    <mergeCell ref="A1:G1"/>
    <mergeCell ref="A2:G2"/>
    <mergeCell ref="B14:C14"/>
    <mergeCell ref="D14:F14"/>
    <mergeCell ref="F16:F17"/>
    <mergeCell ref="B18:B19"/>
    <mergeCell ref="C18:C19"/>
    <mergeCell ref="D18:D19"/>
    <mergeCell ref="E18:E19"/>
    <mergeCell ref="F18:F19"/>
    <mergeCell ref="E24:E25"/>
    <mergeCell ref="B16:B17"/>
    <mergeCell ref="C16:C17"/>
    <mergeCell ref="D16:D17"/>
    <mergeCell ref="E16:E17"/>
    <mergeCell ref="F24:F25"/>
    <mergeCell ref="A26:B26"/>
    <mergeCell ref="C26:F26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rightToLeft="1" topLeftCell="A2" zoomScaleNormal="100" zoomScaleSheetLayoutView="100" workbookViewId="0">
      <selection activeCell="B5" sqref="B5:F9"/>
    </sheetView>
  </sheetViews>
  <sheetFormatPr defaultColWidth="9.09765625" defaultRowHeight="15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35.75" customHeight="1">
      <c r="A1" s="119" t="s">
        <v>145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153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156</v>
      </c>
      <c r="B3" s="60"/>
      <c r="C3" s="60"/>
      <c r="D3" s="60"/>
      <c r="E3" s="77"/>
      <c r="F3" s="77"/>
      <c r="G3" s="78" t="s">
        <v>146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1974</v>
      </c>
      <c r="C5" s="143">
        <v>1258</v>
      </c>
      <c r="D5" s="143">
        <v>1775</v>
      </c>
      <c r="E5" s="143">
        <v>3129</v>
      </c>
      <c r="F5" s="144">
        <v>2948</v>
      </c>
      <c r="G5" s="81" t="s">
        <v>32</v>
      </c>
    </row>
    <row r="6" spans="1:10" s="76" customFormat="1" ht="45" customHeight="1">
      <c r="A6" s="79" t="s">
        <v>95</v>
      </c>
      <c r="B6" s="145">
        <v>0</v>
      </c>
      <c r="C6" s="146">
        <v>70</v>
      </c>
      <c r="D6" s="146">
        <v>313</v>
      </c>
      <c r="E6" s="146">
        <v>327</v>
      </c>
      <c r="F6" s="147">
        <v>204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19</v>
      </c>
      <c r="C7" s="146">
        <v>104</v>
      </c>
      <c r="D7" s="146">
        <v>64</v>
      </c>
      <c r="E7" s="146">
        <v>58</v>
      </c>
      <c r="F7" s="147">
        <v>12</v>
      </c>
      <c r="G7" s="81" t="s">
        <v>92</v>
      </c>
    </row>
    <row r="8" spans="1:10" s="76" customFormat="1" ht="45" customHeight="1">
      <c r="A8" s="79" t="s">
        <v>91</v>
      </c>
      <c r="B8" s="145">
        <v>0</v>
      </c>
      <c r="C8" s="146">
        <v>8</v>
      </c>
      <c r="D8" s="146">
        <v>21</v>
      </c>
      <c r="E8" s="146">
        <v>6</v>
      </c>
      <c r="F8" s="147">
        <v>11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1993</v>
      </c>
      <c r="C9" s="149">
        <f t="shared" ref="C9:F9" si="0">SUM(C5:C8)</f>
        <v>1440</v>
      </c>
      <c r="D9" s="149">
        <f t="shared" si="0"/>
        <v>2173</v>
      </c>
      <c r="E9" s="149">
        <f t="shared" si="0"/>
        <v>3520</v>
      </c>
      <c r="F9" s="150">
        <f t="shared" si="0"/>
        <v>3175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26"/>
      <c r="C14" s="127"/>
      <c r="D14" s="128"/>
      <c r="E14" s="128"/>
      <c r="F14" s="129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24"/>
      <c r="C16" s="124"/>
      <c r="D16" s="124"/>
      <c r="E16" s="124"/>
      <c r="F16" s="124"/>
      <c r="G16" s="83"/>
    </row>
    <row r="17" spans="1:7" ht="33" hidden="1" customHeight="1">
      <c r="A17" s="85"/>
      <c r="B17" s="125"/>
      <c r="C17" s="125"/>
      <c r="D17" s="125"/>
      <c r="E17" s="125"/>
      <c r="F17" s="125"/>
      <c r="G17" s="83"/>
    </row>
    <row r="18" spans="1:7" ht="33" hidden="1" customHeight="1">
      <c r="A18" s="84"/>
      <c r="B18" s="124"/>
      <c r="C18" s="124"/>
      <c r="D18" s="124"/>
      <c r="E18" s="124"/>
      <c r="F18" s="124"/>
      <c r="G18" s="83"/>
    </row>
    <row r="19" spans="1:7" ht="33" hidden="1" customHeight="1">
      <c r="A19" s="85"/>
      <c r="B19" s="125"/>
      <c r="C19" s="125"/>
      <c r="D19" s="125"/>
      <c r="E19" s="125"/>
      <c r="F19" s="125"/>
      <c r="G19" s="83"/>
    </row>
    <row r="20" spans="1:7" ht="33" hidden="1" customHeight="1">
      <c r="A20" s="84"/>
      <c r="B20" s="124"/>
      <c r="C20" s="124"/>
      <c r="D20" s="124"/>
      <c r="E20" s="124"/>
      <c r="F20" s="124"/>
      <c r="G20" s="83"/>
    </row>
    <row r="21" spans="1:7" ht="33" hidden="1" customHeight="1">
      <c r="A21" s="85"/>
      <c r="B21" s="125"/>
      <c r="C21" s="125"/>
      <c r="D21" s="125"/>
      <c r="E21" s="125"/>
      <c r="F21" s="125"/>
      <c r="G21" s="83"/>
    </row>
    <row r="22" spans="1:7" ht="33" hidden="1" customHeight="1">
      <c r="A22" s="84"/>
      <c r="B22" s="124"/>
      <c r="C22" s="124"/>
      <c r="D22" s="124"/>
      <c r="E22" s="124"/>
      <c r="F22" s="124"/>
      <c r="G22" s="83"/>
    </row>
    <row r="23" spans="1:7" ht="33" hidden="1" customHeight="1">
      <c r="A23" s="85"/>
      <c r="B23" s="125"/>
      <c r="C23" s="125"/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  <row r="29" spans="1:7" ht="33" customHeight="1"/>
    <row r="30" spans="1:7" ht="33" customHeight="1"/>
    <row r="31" spans="1:7" ht="33" customHeight="1"/>
    <row r="32" spans="1:7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</sheetData>
  <mergeCells count="33">
    <mergeCell ref="A10:B10"/>
    <mergeCell ref="C10:G10"/>
    <mergeCell ref="A1:G1"/>
    <mergeCell ref="A2:G2"/>
    <mergeCell ref="B14:C14"/>
    <mergeCell ref="D14:F14"/>
    <mergeCell ref="F16:F17"/>
    <mergeCell ref="B18:B19"/>
    <mergeCell ref="C18:C19"/>
    <mergeCell ref="D18:D19"/>
    <mergeCell ref="E18:E19"/>
    <mergeCell ref="F18:F19"/>
    <mergeCell ref="E24:E25"/>
    <mergeCell ref="B16:B17"/>
    <mergeCell ref="C16:C17"/>
    <mergeCell ref="D16:D17"/>
    <mergeCell ref="E16:E17"/>
    <mergeCell ref="F24:F25"/>
    <mergeCell ref="A26:B26"/>
    <mergeCell ref="C26:F26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rightToLeft="1" topLeftCell="A4" zoomScaleNormal="100" workbookViewId="0">
      <selection activeCell="B5" sqref="B5:F9"/>
    </sheetView>
  </sheetViews>
  <sheetFormatPr defaultColWidth="9.09765625" defaultRowHeight="15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59" customHeight="1">
      <c r="A1" s="119" t="s">
        <v>147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154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157</v>
      </c>
      <c r="B3" s="60"/>
      <c r="C3" s="60"/>
      <c r="D3" s="60"/>
      <c r="E3" s="77"/>
      <c r="F3" s="77"/>
      <c r="G3" s="78" t="s">
        <v>148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73</v>
      </c>
      <c r="C5" s="143">
        <v>14</v>
      </c>
      <c r="D5" s="143">
        <v>208</v>
      </c>
      <c r="E5" s="143">
        <v>260</v>
      </c>
      <c r="F5" s="144">
        <v>127</v>
      </c>
      <c r="G5" s="81" t="s">
        <v>32</v>
      </c>
    </row>
    <row r="6" spans="1:10" s="76" customFormat="1" ht="45" customHeight="1">
      <c r="A6" s="79" t="s">
        <v>95</v>
      </c>
      <c r="B6" s="145">
        <v>0</v>
      </c>
      <c r="C6" s="146">
        <v>0</v>
      </c>
      <c r="D6" s="146">
        <v>0</v>
      </c>
      <c r="E6" s="146">
        <v>94</v>
      </c>
      <c r="F6" s="147">
        <v>27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0</v>
      </c>
      <c r="C7" s="146">
        <v>12</v>
      </c>
      <c r="D7" s="146">
        <v>3</v>
      </c>
      <c r="E7" s="146">
        <v>0</v>
      </c>
      <c r="F7" s="147">
        <v>2</v>
      </c>
      <c r="G7" s="81" t="s">
        <v>92</v>
      </c>
    </row>
    <row r="8" spans="1:10" s="76" customFormat="1" ht="45" customHeight="1">
      <c r="A8" s="79" t="s">
        <v>91</v>
      </c>
      <c r="B8" s="145">
        <v>0</v>
      </c>
      <c r="C8" s="146">
        <v>0</v>
      </c>
      <c r="D8" s="146">
        <v>3</v>
      </c>
      <c r="E8" s="146">
        <v>0</v>
      </c>
      <c r="F8" s="147">
        <v>1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73</v>
      </c>
      <c r="C9" s="149">
        <f>SUM(C5:C8)</f>
        <v>26</v>
      </c>
      <c r="D9" s="149">
        <f t="shared" ref="D9:F9" si="0">SUM(D5:D8)</f>
        <v>214</v>
      </c>
      <c r="E9" s="149">
        <f t="shared" si="0"/>
        <v>354</v>
      </c>
      <c r="F9" s="150">
        <f t="shared" si="0"/>
        <v>157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26"/>
      <c r="C14" s="127"/>
      <c r="D14" s="128"/>
      <c r="E14" s="128"/>
      <c r="F14" s="129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24"/>
      <c r="C16" s="124"/>
      <c r="D16" s="124"/>
      <c r="E16" s="124"/>
      <c r="F16" s="124"/>
      <c r="G16" s="83"/>
    </row>
    <row r="17" spans="1:7" ht="33" hidden="1" customHeight="1">
      <c r="A17" s="85"/>
      <c r="B17" s="125"/>
      <c r="C17" s="125"/>
      <c r="D17" s="125"/>
      <c r="E17" s="125"/>
      <c r="F17" s="125"/>
      <c r="G17" s="83"/>
    </row>
    <row r="18" spans="1:7" ht="33" hidden="1" customHeight="1">
      <c r="A18" s="84"/>
      <c r="B18" s="124"/>
      <c r="C18" s="124"/>
      <c r="D18" s="124"/>
      <c r="E18" s="124"/>
      <c r="F18" s="124"/>
      <c r="G18" s="83"/>
    </row>
    <row r="19" spans="1:7" ht="33" hidden="1" customHeight="1">
      <c r="A19" s="85"/>
      <c r="B19" s="125"/>
      <c r="C19" s="125"/>
      <c r="D19" s="125"/>
      <c r="E19" s="125"/>
      <c r="F19" s="125"/>
      <c r="G19" s="83"/>
    </row>
    <row r="20" spans="1:7" ht="33" hidden="1" customHeight="1">
      <c r="A20" s="84"/>
      <c r="B20" s="124"/>
      <c r="C20" s="124"/>
      <c r="D20" s="124"/>
      <c r="E20" s="124"/>
      <c r="F20" s="124"/>
      <c r="G20" s="83"/>
    </row>
    <row r="21" spans="1:7" ht="33" hidden="1" customHeight="1">
      <c r="A21" s="85"/>
      <c r="B21" s="125"/>
      <c r="C21" s="125"/>
      <c r="D21" s="125"/>
      <c r="E21" s="125"/>
      <c r="F21" s="125"/>
      <c r="G21" s="83"/>
    </row>
    <row r="22" spans="1:7" ht="33" hidden="1" customHeight="1">
      <c r="A22" s="84"/>
      <c r="B22" s="124"/>
      <c r="C22" s="124"/>
      <c r="D22" s="124"/>
      <c r="E22" s="124"/>
      <c r="F22" s="124"/>
      <c r="G22" s="83"/>
    </row>
    <row r="23" spans="1:7" ht="33" hidden="1" customHeight="1">
      <c r="A23" s="85"/>
      <c r="B23" s="125"/>
      <c r="C23" s="125"/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  <row r="29" spans="1:7" ht="33" customHeight="1"/>
    <row r="30" spans="1:7" ht="33" customHeight="1"/>
    <row r="31" spans="1:7" ht="33" customHeight="1"/>
    <row r="32" spans="1:7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</sheetData>
  <mergeCells count="33">
    <mergeCell ref="A10:B10"/>
    <mergeCell ref="C10:G10"/>
    <mergeCell ref="A1:G1"/>
    <mergeCell ref="A2:G2"/>
    <mergeCell ref="B14:C14"/>
    <mergeCell ref="D14:F14"/>
    <mergeCell ref="F16:F17"/>
    <mergeCell ref="B18:B19"/>
    <mergeCell ref="C18:C19"/>
    <mergeCell ref="D18:D19"/>
    <mergeCell ref="E18:E19"/>
    <mergeCell ref="F18:F19"/>
    <mergeCell ref="E24:E25"/>
    <mergeCell ref="B16:B17"/>
    <mergeCell ref="C16:C17"/>
    <mergeCell ref="D16:D17"/>
    <mergeCell ref="E16:E17"/>
    <mergeCell ref="F24:F25"/>
    <mergeCell ref="A26:B26"/>
    <mergeCell ref="C26:F26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rightToLeft="1" topLeftCell="A2" zoomScaleNormal="100" workbookViewId="0">
      <selection activeCell="B5" sqref="B5:F9"/>
    </sheetView>
  </sheetViews>
  <sheetFormatPr defaultColWidth="9.09765625" defaultRowHeight="15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59" customHeight="1">
      <c r="A1" s="119" t="s">
        <v>149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155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158</v>
      </c>
      <c r="B3" s="60"/>
      <c r="C3" s="60"/>
      <c r="D3" s="60"/>
      <c r="E3" s="77"/>
      <c r="F3" s="77"/>
      <c r="G3" s="78" t="s">
        <v>159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0</v>
      </c>
      <c r="C5" s="143">
        <v>0</v>
      </c>
      <c r="D5" s="143">
        <v>18</v>
      </c>
      <c r="E5" s="143">
        <v>21</v>
      </c>
      <c r="F5" s="144">
        <v>14</v>
      </c>
      <c r="G5" s="81" t="s">
        <v>32</v>
      </c>
    </row>
    <row r="6" spans="1:10" s="76" customFormat="1" ht="45" customHeight="1">
      <c r="A6" s="79" t="s">
        <v>95</v>
      </c>
      <c r="B6" s="145">
        <v>3</v>
      </c>
      <c r="C6" s="146">
        <v>0</v>
      </c>
      <c r="D6" s="146">
        <v>0</v>
      </c>
      <c r="E6" s="146">
        <v>3</v>
      </c>
      <c r="F6" s="147">
        <v>4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0</v>
      </c>
      <c r="C7" s="146">
        <v>3</v>
      </c>
      <c r="D7" s="146">
        <v>2</v>
      </c>
      <c r="E7" s="146">
        <v>5</v>
      </c>
      <c r="F7" s="147">
        <v>1</v>
      </c>
      <c r="G7" s="81" t="s">
        <v>92</v>
      </c>
    </row>
    <row r="8" spans="1:10" s="76" customFormat="1" ht="45" customHeight="1">
      <c r="A8" s="79" t="s">
        <v>91</v>
      </c>
      <c r="B8" s="145">
        <v>0</v>
      </c>
      <c r="C8" s="146">
        <v>0</v>
      </c>
      <c r="D8" s="146">
        <v>2</v>
      </c>
      <c r="E8" s="146">
        <v>1</v>
      </c>
      <c r="F8" s="147">
        <v>2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3</v>
      </c>
      <c r="C9" s="149">
        <f>SUM(C5:C8)</f>
        <v>3</v>
      </c>
      <c r="D9" s="149">
        <f t="shared" ref="D9:F9" si="0">SUM(D5:D8)</f>
        <v>22</v>
      </c>
      <c r="E9" s="149">
        <f t="shared" si="0"/>
        <v>30</v>
      </c>
      <c r="F9" s="150">
        <f t="shared" si="0"/>
        <v>21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26"/>
      <c r="C14" s="127"/>
      <c r="D14" s="128"/>
      <c r="E14" s="128"/>
      <c r="F14" s="129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24"/>
      <c r="C16" s="124"/>
      <c r="D16" s="124"/>
      <c r="E16" s="124"/>
      <c r="F16" s="124"/>
      <c r="G16" s="83"/>
    </row>
    <row r="17" spans="1:7" ht="33" hidden="1" customHeight="1">
      <c r="A17" s="85"/>
      <c r="B17" s="125"/>
      <c r="C17" s="125"/>
      <c r="D17" s="125"/>
      <c r="E17" s="125"/>
      <c r="F17" s="125"/>
      <c r="G17" s="83"/>
    </row>
    <row r="18" spans="1:7" ht="33" hidden="1" customHeight="1">
      <c r="A18" s="84"/>
      <c r="B18" s="124"/>
      <c r="C18" s="124"/>
      <c r="D18" s="124"/>
      <c r="E18" s="124"/>
      <c r="F18" s="124"/>
      <c r="G18" s="83"/>
    </row>
    <row r="19" spans="1:7" ht="33" hidden="1" customHeight="1">
      <c r="A19" s="85"/>
      <c r="B19" s="125"/>
      <c r="C19" s="125"/>
      <c r="D19" s="125"/>
      <c r="E19" s="125"/>
      <c r="F19" s="125"/>
      <c r="G19" s="83"/>
    </row>
    <row r="20" spans="1:7" ht="33" hidden="1" customHeight="1">
      <c r="A20" s="84"/>
      <c r="B20" s="124"/>
      <c r="C20" s="124"/>
      <c r="D20" s="124"/>
      <c r="E20" s="124"/>
      <c r="F20" s="124"/>
      <c r="G20" s="83"/>
    </row>
    <row r="21" spans="1:7" ht="33" hidden="1" customHeight="1">
      <c r="A21" s="85"/>
      <c r="B21" s="125"/>
      <c r="C21" s="125"/>
      <c r="D21" s="125"/>
      <c r="E21" s="125"/>
      <c r="F21" s="125"/>
      <c r="G21" s="83"/>
    </row>
    <row r="22" spans="1:7" ht="33" hidden="1" customHeight="1">
      <c r="A22" s="84"/>
      <c r="B22" s="124"/>
      <c r="C22" s="124"/>
      <c r="D22" s="124"/>
      <c r="E22" s="124"/>
      <c r="F22" s="124"/>
      <c r="G22" s="83"/>
    </row>
    <row r="23" spans="1:7" ht="33" hidden="1" customHeight="1">
      <c r="A23" s="85"/>
      <c r="B23" s="125"/>
      <c r="C23" s="125"/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  <row r="29" spans="1:7" ht="33" customHeight="1"/>
    <row r="30" spans="1:7" ht="33" customHeight="1"/>
    <row r="31" spans="1:7" ht="33" customHeight="1"/>
    <row r="32" spans="1:7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</sheetData>
  <mergeCells count="33">
    <mergeCell ref="A10:B10"/>
    <mergeCell ref="C10:G10"/>
    <mergeCell ref="A1:G1"/>
    <mergeCell ref="A2:G2"/>
    <mergeCell ref="B14:C14"/>
    <mergeCell ref="D14:F14"/>
    <mergeCell ref="F16:F17"/>
    <mergeCell ref="B18:B19"/>
    <mergeCell ref="C18:C19"/>
    <mergeCell ref="D18:D19"/>
    <mergeCell ref="E18:E19"/>
    <mergeCell ref="F18:F19"/>
    <mergeCell ref="E24:E25"/>
    <mergeCell ref="B16:B17"/>
    <mergeCell ref="C16:C17"/>
    <mergeCell ref="D16:D17"/>
    <mergeCell ref="E16:E17"/>
    <mergeCell ref="F24:F25"/>
    <mergeCell ref="A26:B26"/>
    <mergeCell ref="C26:F26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topLeftCell="A2" zoomScaleNormal="100" zoomScaleSheetLayoutView="100" workbookViewId="0">
      <selection activeCell="J7" sqref="J7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27.5" customHeight="1">
      <c r="A1" s="119" t="s">
        <v>133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132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160</v>
      </c>
      <c r="B3" s="60"/>
      <c r="C3" s="60"/>
      <c r="D3" s="60"/>
      <c r="E3" s="77"/>
      <c r="F3" s="77"/>
      <c r="G3" s="77" t="s">
        <v>150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751</v>
      </c>
      <c r="C5" s="143">
        <v>385</v>
      </c>
      <c r="D5" s="143">
        <v>929</v>
      </c>
      <c r="E5" s="143">
        <v>479</v>
      </c>
      <c r="F5" s="144">
        <v>938</v>
      </c>
      <c r="G5" s="81" t="s">
        <v>32</v>
      </c>
    </row>
    <row r="6" spans="1:10" s="76" customFormat="1" ht="45" customHeight="1">
      <c r="A6" s="79" t="s">
        <v>95</v>
      </c>
      <c r="B6" s="145">
        <v>185</v>
      </c>
      <c r="C6" s="146">
        <v>146</v>
      </c>
      <c r="D6" s="146">
        <v>192</v>
      </c>
      <c r="E6" s="146">
        <v>146</v>
      </c>
      <c r="F6" s="147">
        <v>104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2909</v>
      </c>
      <c r="C7" s="146">
        <v>90</v>
      </c>
      <c r="D7" s="146">
        <v>152</v>
      </c>
      <c r="E7" s="146">
        <v>101</v>
      </c>
      <c r="F7" s="147">
        <v>100</v>
      </c>
      <c r="G7" s="81" t="s">
        <v>92</v>
      </c>
    </row>
    <row r="8" spans="1:10" s="76" customFormat="1" ht="45" customHeight="1">
      <c r="A8" s="79" t="s">
        <v>91</v>
      </c>
      <c r="B8" s="145">
        <v>116</v>
      </c>
      <c r="C8" s="146">
        <v>22</v>
      </c>
      <c r="D8" s="146">
        <v>75</v>
      </c>
      <c r="E8" s="146">
        <v>41</v>
      </c>
      <c r="F8" s="147">
        <v>31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3961</v>
      </c>
      <c r="C9" s="149">
        <f t="shared" ref="C9:F9" si="0">SUM(C5:C8)</f>
        <v>643</v>
      </c>
      <c r="D9" s="149">
        <f t="shared" si="0"/>
        <v>1348</v>
      </c>
      <c r="E9" s="149">
        <f t="shared" si="0"/>
        <v>767</v>
      </c>
      <c r="F9" s="150">
        <f t="shared" si="0"/>
        <v>1173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100</v>
      </c>
      <c r="C12" s="52" t="s">
        <v>134</v>
      </c>
      <c r="D12" s="52" t="s">
        <v>99</v>
      </c>
      <c r="E12" s="52" t="s">
        <v>98</v>
      </c>
      <c r="F12" s="52" t="s">
        <v>97</v>
      </c>
      <c r="G12" s="83"/>
    </row>
    <row r="13" spans="1:10" ht="22.5" hidden="1" customHeight="1">
      <c r="A13" s="60" t="s">
        <v>96</v>
      </c>
      <c r="B13" s="60">
        <v>528</v>
      </c>
      <c r="C13" s="60">
        <v>751</v>
      </c>
      <c r="D13" s="60">
        <v>385</v>
      </c>
      <c r="E13" s="83">
        <v>929</v>
      </c>
      <c r="F13" s="78">
        <v>479</v>
      </c>
      <c r="G13" s="83"/>
    </row>
    <row r="14" spans="1:10" ht="33" hidden="1" customHeight="1">
      <c r="A14" s="84" t="s">
        <v>32</v>
      </c>
      <c r="B14" s="126"/>
      <c r="C14" s="127"/>
      <c r="D14" s="128"/>
      <c r="E14" s="128"/>
      <c r="F14" s="129"/>
      <c r="G14" s="83"/>
    </row>
    <row r="15" spans="1:10" ht="43.5" hidden="1" customHeight="1">
      <c r="A15" s="85" t="s">
        <v>95</v>
      </c>
      <c r="B15" s="86">
        <v>135</v>
      </c>
      <c r="C15" s="86">
        <v>185</v>
      </c>
      <c r="D15" s="86">
        <v>146</v>
      </c>
      <c r="E15" s="86">
        <v>192</v>
      </c>
      <c r="F15" s="86">
        <v>146</v>
      </c>
      <c r="G15" s="83"/>
    </row>
    <row r="16" spans="1:10" ht="33" hidden="1" customHeight="1">
      <c r="A16" s="84" t="s">
        <v>94</v>
      </c>
      <c r="B16" s="124"/>
      <c r="C16" s="124"/>
      <c r="D16" s="124"/>
      <c r="E16" s="124"/>
      <c r="F16" s="124"/>
      <c r="G16" s="83"/>
    </row>
    <row r="17" spans="1:7" ht="33" hidden="1" customHeight="1">
      <c r="A17" s="85" t="s">
        <v>93</v>
      </c>
      <c r="B17" s="125">
        <v>57</v>
      </c>
      <c r="C17" s="125">
        <v>2909</v>
      </c>
      <c r="D17" s="125">
        <v>90</v>
      </c>
      <c r="E17" s="125">
        <v>152</v>
      </c>
      <c r="F17" s="125">
        <v>101</v>
      </c>
      <c r="G17" s="83"/>
    </row>
    <row r="18" spans="1:7" ht="33" hidden="1" customHeight="1">
      <c r="A18" s="84" t="s">
        <v>92</v>
      </c>
      <c r="B18" s="124"/>
      <c r="C18" s="124"/>
      <c r="D18" s="124"/>
      <c r="E18" s="124"/>
      <c r="F18" s="124"/>
      <c r="G18" s="83"/>
    </row>
    <row r="19" spans="1:7" ht="33" hidden="1" customHeight="1">
      <c r="A19" s="85" t="s">
        <v>91</v>
      </c>
      <c r="B19" s="125">
        <v>38</v>
      </c>
      <c r="C19" s="125">
        <v>116</v>
      </c>
      <c r="D19" s="125">
        <v>22</v>
      </c>
      <c r="E19" s="125">
        <v>75</v>
      </c>
      <c r="F19" s="125">
        <v>41</v>
      </c>
      <c r="G19" s="83"/>
    </row>
    <row r="20" spans="1:7" ht="33" hidden="1" customHeight="1">
      <c r="A20" s="84" t="s">
        <v>90</v>
      </c>
      <c r="B20" s="124"/>
      <c r="C20" s="124"/>
      <c r="D20" s="124"/>
      <c r="E20" s="124"/>
      <c r="F20" s="124"/>
      <c r="G20" s="83"/>
    </row>
    <row r="21" spans="1:7" ht="33" hidden="1" customHeight="1">
      <c r="A21" s="85" t="s">
        <v>41</v>
      </c>
      <c r="B21" s="125">
        <f>SUM(B13:B19)</f>
        <v>758</v>
      </c>
      <c r="C21" s="125">
        <f>SUM(C13:C19)</f>
        <v>3961</v>
      </c>
      <c r="D21" s="125">
        <f>SUM(D13:D19)</f>
        <v>643</v>
      </c>
      <c r="E21" s="125">
        <f>SUM(E13:E19)</f>
        <v>1348</v>
      </c>
      <c r="F21" s="125">
        <f>SUM(F13:F19)</f>
        <v>767</v>
      </c>
      <c r="G21" s="83"/>
    </row>
    <row r="22" spans="1:7" ht="33" hidden="1" customHeight="1">
      <c r="A22" s="84" t="s">
        <v>28</v>
      </c>
      <c r="B22" s="124"/>
      <c r="C22" s="124"/>
      <c r="D22" s="124"/>
      <c r="E22" s="124"/>
      <c r="F22" s="124"/>
      <c r="G22" s="83"/>
    </row>
    <row r="23" spans="1:7" ht="33" hidden="1" customHeight="1">
      <c r="A23" s="85" t="s">
        <v>89</v>
      </c>
      <c r="B23" s="125"/>
      <c r="C23" s="125" t="s">
        <v>88</v>
      </c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F16:F17"/>
    <mergeCell ref="F18:F19"/>
    <mergeCell ref="B18:B19"/>
    <mergeCell ref="C18:C19"/>
    <mergeCell ref="D18:D19"/>
    <mergeCell ref="E18:E19"/>
    <mergeCell ref="B16:B17"/>
    <mergeCell ref="C16:C17"/>
    <mergeCell ref="D16:D17"/>
    <mergeCell ref="E16:E17"/>
    <mergeCell ref="A10:B10"/>
    <mergeCell ref="C10:G10"/>
    <mergeCell ref="A1:G1"/>
    <mergeCell ref="A2:G2"/>
    <mergeCell ref="B14:C14"/>
    <mergeCell ref="D14:F14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A26:B26"/>
    <mergeCell ref="C26:F26"/>
    <mergeCell ref="B24:B25"/>
    <mergeCell ref="C24:C25"/>
    <mergeCell ref="D24:D25"/>
    <mergeCell ref="E24:E25"/>
    <mergeCell ref="F24:F25"/>
  </mergeCells>
  <pageMargins left="0.7" right="0.7" top="0.75" bottom="0.75" header="0.3" footer="0.3"/>
  <pageSetup paperSize="9" scale="7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0"/>
  <sheetViews>
    <sheetView showGridLines="0" rightToLeft="1" zoomScaleNormal="100" workbookViewId="0">
      <selection activeCell="I18" sqref="I18"/>
    </sheetView>
  </sheetViews>
  <sheetFormatPr defaultRowHeight="13.2"/>
  <cols>
    <col min="1" max="1" width="23.69921875" style="21" customWidth="1"/>
    <col min="2" max="6" width="13.69921875" style="21" customWidth="1"/>
    <col min="7" max="250" width="9.09765625" style="21"/>
    <col min="251" max="251" width="18.09765625" style="21" customWidth="1"/>
    <col min="252" max="253" width="11.09765625" style="21" customWidth="1"/>
    <col min="254" max="254" width="12.8984375" style="21" customWidth="1"/>
    <col min="255" max="256" width="11.09765625" style="21" customWidth="1"/>
    <col min="257" max="506" width="9.09765625" style="21"/>
    <col min="507" max="507" width="18.09765625" style="21" customWidth="1"/>
    <col min="508" max="509" width="11.09765625" style="21" customWidth="1"/>
    <col min="510" max="510" width="12.8984375" style="21" customWidth="1"/>
    <col min="511" max="512" width="11.09765625" style="21" customWidth="1"/>
    <col min="513" max="762" width="9.09765625" style="21"/>
    <col min="763" max="763" width="18.09765625" style="21" customWidth="1"/>
    <col min="764" max="765" width="11.09765625" style="21" customWidth="1"/>
    <col min="766" max="766" width="12.8984375" style="21" customWidth="1"/>
    <col min="767" max="768" width="11.09765625" style="21" customWidth="1"/>
    <col min="769" max="1018" width="9.09765625" style="21"/>
    <col min="1019" max="1019" width="18.09765625" style="21" customWidth="1"/>
    <col min="1020" max="1021" width="11.09765625" style="21" customWidth="1"/>
    <col min="1022" max="1022" width="12.8984375" style="21" customWidth="1"/>
    <col min="1023" max="1024" width="11.09765625" style="21" customWidth="1"/>
    <col min="1025" max="1274" width="9.09765625" style="21"/>
    <col min="1275" max="1275" width="18.09765625" style="21" customWidth="1"/>
    <col min="1276" max="1277" width="11.09765625" style="21" customWidth="1"/>
    <col min="1278" max="1278" width="12.8984375" style="21" customWidth="1"/>
    <col min="1279" max="1280" width="11.09765625" style="21" customWidth="1"/>
    <col min="1281" max="1530" width="9.09765625" style="21"/>
    <col min="1531" max="1531" width="18.09765625" style="21" customWidth="1"/>
    <col min="1532" max="1533" width="11.09765625" style="21" customWidth="1"/>
    <col min="1534" max="1534" width="12.8984375" style="21" customWidth="1"/>
    <col min="1535" max="1536" width="11.09765625" style="21" customWidth="1"/>
    <col min="1537" max="1786" width="9.09765625" style="21"/>
    <col min="1787" max="1787" width="18.09765625" style="21" customWidth="1"/>
    <col min="1788" max="1789" width="11.09765625" style="21" customWidth="1"/>
    <col min="1790" max="1790" width="12.8984375" style="21" customWidth="1"/>
    <col min="1791" max="1792" width="11.09765625" style="21" customWidth="1"/>
    <col min="1793" max="2042" width="9.09765625" style="21"/>
    <col min="2043" max="2043" width="18.09765625" style="21" customWidth="1"/>
    <col min="2044" max="2045" width="11.09765625" style="21" customWidth="1"/>
    <col min="2046" max="2046" width="12.8984375" style="21" customWidth="1"/>
    <col min="2047" max="2048" width="11.09765625" style="21" customWidth="1"/>
    <col min="2049" max="2298" width="9.09765625" style="21"/>
    <col min="2299" max="2299" width="18.09765625" style="21" customWidth="1"/>
    <col min="2300" max="2301" width="11.09765625" style="21" customWidth="1"/>
    <col min="2302" max="2302" width="12.8984375" style="21" customWidth="1"/>
    <col min="2303" max="2304" width="11.09765625" style="21" customWidth="1"/>
    <col min="2305" max="2554" width="9.09765625" style="21"/>
    <col min="2555" max="2555" width="18.09765625" style="21" customWidth="1"/>
    <col min="2556" max="2557" width="11.09765625" style="21" customWidth="1"/>
    <col min="2558" max="2558" width="12.8984375" style="21" customWidth="1"/>
    <col min="2559" max="2560" width="11.09765625" style="21" customWidth="1"/>
    <col min="2561" max="2810" width="9.09765625" style="21"/>
    <col min="2811" max="2811" width="18.09765625" style="21" customWidth="1"/>
    <col min="2812" max="2813" width="11.09765625" style="21" customWidth="1"/>
    <col min="2814" max="2814" width="12.8984375" style="21" customWidth="1"/>
    <col min="2815" max="2816" width="11.09765625" style="21" customWidth="1"/>
    <col min="2817" max="3066" width="9.09765625" style="21"/>
    <col min="3067" max="3067" width="18.09765625" style="21" customWidth="1"/>
    <col min="3068" max="3069" width="11.09765625" style="21" customWidth="1"/>
    <col min="3070" max="3070" width="12.8984375" style="21" customWidth="1"/>
    <col min="3071" max="3072" width="11.09765625" style="21" customWidth="1"/>
    <col min="3073" max="3322" width="9.09765625" style="21"/>
    <col min="3323" max="3323" width="18.09765625" style="21" customWidth="1"/>
    <col min="3324" max="3325" width="11.09765625" style="21" customWidth="1"/>
    <col min="3326" max="3326" width="12.8984375" style="21" customWidth="1"/>
    <col min="3327" max="3328" width="11.09765625" style="21" customWidth="1"/>
    <col min="3329" max="3578" width="9.09765625" style="21"/>
    <col min="3579" max="3579" width="18.09765625" style="21" customWidth="1"/>
    <col min="3580" max="3581" width="11.09765625" style="21" customWidth="1"/>
    <col min="3582" max="3582" width="12.8984375" style="21" customWidth="1"/>
    <col min="3583" max="3584" width="11.09765625" style="21" customWidth="1"/>
    <col min="3585" max="3834" width="9.09765625" style="21"/>
    <col min="3835" max="3835" width="18.09765625" style="21" customWidth="1"/>
    <col min="3836" max="3837" width="11.09765625" style="21" customWidth="1"/>
    <col min="3838" max="3838" width="12.8984375" style="21" customWidth="1"/>
    <col min="3839" max="3840" width="11.09765625" style="21" customWidth="1"/>
    <col min="3841" max="4090" width="9.09765625" style="21"/>
    <col min="4091" max="4091" width="18.09765625" style="21" customWidth="1"/>
    <col min="4092" max="4093" width="11.09765625" style="21" customWidth="1"/>
    <col min="4094" max="4094" width="12.8984375" style="21" customWidth="1"/>
    <col min="4095" max="4096" width="11.09765625" style="21" customWidth="1"/>
    <col min="4097" max="4346" width="9.09765625" style="21"/>
    <col min="4347" max="4347" width="18.09765625" style="21" customWidth="1"/>
    <col min="4348" max="4349" width="11.09765625" style="21" customWidth="1"/>
    <col min="4350" max="4350" width="12.8984375" style="21" customWidth="1"/>
    <col min="4351" max="4352" width="11.09765625" style="21" customWidth="1"/>
    <col min="4353" max="4602" width="9.09765625" style="21"/>
    <col min="4603" max="4603" width="18.09765625" style="21" customWidth="1"/>
    <col min="4604" max="4605" width="11.09765625" style="21" customWidth="1"/>
    <col min="4606" max="4606" width="12.8984375" style="21" customWidth="1"/>
    <col min="4607" max="4608" width="11.09765625" style="21" customWidth="1"/>
    <col min="4609" max="4858" width="9.09765625" style="21"/>
    <col min="4859" max="4859" width="18.09765625" style="21" customWidth="1"/>
    <col min="4860" max="4861" width="11.09765625" style="21" customWidth="1"/>
    <col min="4862" max="4862" width="12.8984375" style="21" customWidth="1"/>
    <col min="4863" max="4864" width="11.09765625" style="21" customWidth="1"/>
    <col min="4865" max="5114" width="9.09765625" style="21"/>
    <col min="5115" max="5115" width="18.09765625" style="21" customWidth="1"/>
    <col min="5116" max="5117" width="11.09765625" style="21" customWidth="1"/>
    <col min="5118" max="5118" width="12.8984375" style="21" customWidth="1"/>
    <col min="5119" max="5120" width="11.09765625" style="21" customWidth="1"/>
    <col min="5121" max="5370" width="9.09765625" style="21"/>
    <col min="5371" max="5371" width="18.09765625" style="21" customWidth="1"/>
    <col min="5372" max="5373" width="11.09765625" style="21" customWidth="1"/>
    <col min="5374" max="5374" width="12.8984375" style="21" customWidth="1"/>
    <col min="5375" max="5376" width="11.09765625" style="21" customWidth="1"/>
    <col min="5377" max="5626" width="9.09765625" style="21"/>
    <col min="5627" max="5627" width="18.09765625" style="21" customWidth="1"/>
    <col min="5628" max="5629" width="11.09765625" style="21" customWidth="1"/>
    <col min="5630" max="5630" width="12.8984375" style="21" customWidth="1"/>
    <col min="5631" max="5632" width="11.09765625" style="21" customWidth="1"/>
    <col min="5633" max="5882" width="9.09765625" style="21"/>
    <col min="5883" max="5883" width="18.09765625" style="21" customWidth="1"/>
    <col min="5884" max="5885" width="11.09765625" style="21" customWidth="1"/>
    <col min="5886" max="5886" width="12.8984375" style="21" customWidth="1"/>
    <col min="5887" max="5888" width="11.09765625" style="21" customWidth="1"/>
    <col min="5889" max="6138" width="9.09765625" style="21"/>
    <col min="6139" max="6139" width="18.09765625" style="21" customWidth="1"/>
    <col min="6140" max="6141" width="11.09765625" style="21" customWidth="1"/>
    <col min="6142" max="6142" width="12.8984375" style="21" customWidth="1"/>
    <col min="6143" max="6144" width="11.09765625" style="21" customWidth="1"/>
    <col min="6145" max="6394" width="9.09765625" style="21"/>
    <col min="6395" max="6395" width="18.09765625" style="21" customWidth="1"/>
    <col min="6396" max="6397" width="11.09765625" style="21" customWidth="1"/>
    <col min="6398" max="6398" width="12.8984375" style="21" customWidth="1"/>
    <col min="6399" max="6400" width="11.09765625" style="21" customWidth="1"/>
    <col min="6401" max="6650" width="9.09765625" style="21"/>
    <col min="6651" max="6651" width="18.09765625" style="21" customWidth="1"/>
    <col min="6652" max="6653" width="11.09765625" style="21" customWidth="1"/>
    <col min="6654" max="6654" width="12.8984375" style="21" customWidth="1"/>
    <col min="6655" max="6656" width="11.09765625" style="21" customWidth="1"/>
    <col min="6657" max="6906" width="9.09765625" style="21"/>
    <col min="6907" max="6907" width="18.09765625" style="21" customWidth="1"/>
    <col min="6908" max="6909" width="11.09765625" style="21" customWidth="1"/>
    <col min="6910" max="6910" width="12.8984375" style="21" customWidth="1"/>
    <col min="6911" max="6912" width="11.09765625" style="21" customWidth="1"/>
    <col min="6913" max="7162" width="9.09765625" style="21"/>
    <col min="7163" max="7163" width="18.09765625" style="21" customWidth="1"/>
    <col min="7164" max="7165" width="11.09765625" style="21" customWidth="1"/>
    <col min="7166" max="7166" width="12.8984375" style="21" customWidth="1"/>
    <col min="7167" max="7168" width="11.09765625" style="21" customWidth="1"/>
    <col min="7169" max="7418" width="9.09765625" style="21"/>
    <col min="7419" max="7419" width="18.09765625" style="21" customWidth="1"/>
    <col min="7420" max="7421" width="11.09765625" style="21" customWidth="1"/>
    <col min="7422" max="7422" width="12.8984375" style="21" customWidth="1"/>
    <col min="7423" max="7424" width="11.09765625" style="21" customWidth="1"/>
    <col min="7425" max="7674" width="9.09765625" style="21"/>
    <col min="7675" max="7675" width="18.09765625" style="21" customWidth="1"/>
    <col min="7676" max="7677" width="11.09765625" style="21" customWidth="1"/>
    <col min="7678" max="7678" width="12.8984375" style="21" customWidth="1"/>
    <col min="7679" max="7680" width="11.09765625" style="21" customWidth="1"/>
    <col min="7681" max="7930" width="9.09765625" style="21"/>
    <col min="7931" max="7931" width="18.09765625" style="21" customWidth="1"/>
    <col min="7932" max="7933" width="11.09765625" style="21" customWidth="1"/>
    <col min="7934" max="7934" width="12.8984375" style="21" customWidth="1"/>
    <col min="7935" max="7936" width="11.09765625" style="21" customWidth="1"/>
    <col min="7937" max="8186" width="9.09765625" style="21"/>
    <col min="8187" max="8187" width="18.09765625" style="21" customWidth="1"/>
    <col min="8188" max="8189" width="11.09765625" style="21" customWidth="1"/>
    <col min="8190" max="8190" width="12.8984375" style="21" customWidth="1"/>
    <col min="8191" max="8192" width="11.09765625" style="21" customWidth="1"/>
    <col min="8193" max="8442" width="9.09765625" style="21"/>
    <col min="8443" max="8443" width="18.09765625" style="21" customWidth="1"/>
    <col min="8444" max="8445" width="11.09765625" style="21" customWidth="1"/>
    <col min="8446" max="8446" width="12.8984375" style="21" customWidth="1"/>
    <col min="8447" max="8448" width="11.09765625" style="21" customWidth="1"/>
    <col min="8449" max="8698" width="9.09765625" style="21"/>
    <col min="8699" max="8699" width="18.09765625" style="21" customWidth="1"/>
    <col min="8700" max="8701" width="11.09765625" style="21" customWidth="1"/>
    <col min="8702" max="8702" width="12.8984375" style="21" customWidth="1"/>
    <col min="8703" max="8704" width="11.09765625" style="21" customWidth="1"/>
    <col min="8705" max="8954" width="9.09765625" style="21"/>
    <col min="8955" max="8955" width="18.09765625" style="21" customWidth="1"/>
    <col min="8956" max="8957" width="11.09765625" style="21" customWidth="1"/>
    <col min="8958" max="8958" width="12.8984375" style="21" customWidth="1"/>
    <col min="8959" max="8960" width="11.09765625" style="21" customWidth="1"/>
    <col min="8961" max="9210" width="9.09765625" style="21"/>
    <col min="9211" max="9211" width="18.09765625" style="21" customWidth="1"/>
    <col min="9212" max="9213" width="11.09765625" style="21" customWidth="1"/>
    <col min="9214" max="9214" width="12.8984375" style="21" customWidth="1"/>
    <col min="9215" max="9216" width="11.09765625" style="21" customWidth="1"/>
    <col min="9217" max="9466" width="9.09765625" style="21"/>
    <col min="9467" max="9467" width="18.09765625" style="21" customWidth="1"/>
    <col min="9468" max="9469" width="11.09765625" style="21" customWidth="1"/>
    <col min="9470" max="9470" width="12.8984375" style="21" customWidth="1"/>
    <col min="9471" max="9472" width="11.09765625" style="21" customWidth="1"/>
    <col min="9473" max="9722" width="9.09765625" style="21"/>
    <col min="9723" max="9723" width="18.09765625" style="21" customWidth="1"/>
    <col min="9724" max="9725" width="11.09765625" style="21" customWidth="1"/>
    <col min="9726" max="9726" width="12.8984375" style="21" customWidth="1"/>
    <col min="9727" max="9728" width="11.09765625" style="21" customWidth="1"/>
    <col min="9729" max="9978" width="9.09765625" style="21"/>
    <col min="9979" max="9979" width="18.09765625" style="21" customWidth="1"/>
    <col min="9980" max="9981" width="11.09765625" style="21" customWidth="1"/>
    <col min="9982" max="9982" width="12.8984375" style="21" customWidth="1"/>
    <col min="9983" max="9984" width="11.09765625" style="21" customWidth="1"/>
    <col min="9985" max="10234" width="9.09765625" style="21"/>
    <col min="10235" max="10235" width="18.09765625" style="21" customWidth="1"/>
    <col min="10236" max="10237" width="11.09765625" style="21" customWidth="1"/>
    <col min="10238" max="10238" width="12.8984375" style="21" customWidth="1"/>
    <col min="10239" max="10240" width="11.09765625" style="21" customWidth="1"/>
    <col min="10241" max="10490" width="9.09765625" style="21"/>
    <col min="10491" max="10491" width="18.09765625" style="21" customWidth="1"/>
    <col min="10492" max="10493" width="11.09765625" style="21" customWidth="1"/>
    <col min="10494" max="10494" width="12.8984375" style="21" customWidth="1"/>
    <col min="10495" max="10496" width="11.09765625" style="21" customWidth="1"/>
    <col min="10497" max="10746" width="9.09765625" style="21"/>
    <col min="10747" max="10747" width="18.09765625" style="21" customWidth="1"/>
    <col min="10748" max="10749" width="11.09765625" style="21" customWidth="1"/>
    <col min="10750" max="10750" width="12.8984375" style="21" customWidth="1"/>
    <col min="10751" max="10752" width="11.09765625" style="21" customWidth="1"/>
    <col min="10753" max="11002" width="9.09765625" style="21"/>
    <col min="11003" max="11003" width="18.09765625" style="21" customWidth="1"/>
    <col min="11004" max="11005" width="11.09765625" style="21" customWidth="1"/>
    <col min="11006" max="11006" width="12.8984375" style="21" customWidth="1"/>
    <col min="11007" max="11008" width="11.09765625" style="21" customWidth="1"/>
    <col min="11009" max="11258" width="9.09765625" style="21"/>
    <col min="11259" max="11259" width="18.09765625" style="21" customWidth="1"/>
    <col min="11260" max="11261" width="11.09765625" style="21" customWidth="1"/>
    <col min="11262" max="11262" width="12.8984375" style="21" customWidth="1"/>
    <col min="11263" max="11264" width="11.09765625" style="21" customWidth="1"/>
    <col min="11265" max="11514" width="9.09765625" style="21"/>
    <col min="11515" max="11515" width="18.09765625" style="21" customWidth="1"/>
    <col min="11516" max="11517" width="11.09765625" style="21" customWidth="1"/>
    <col min="11518" max="11518" width="12.8984375" style="21" customWidth="1"/>
    <col min="11519" max="11520" width="11.09765625" style="21" customWidth="1"/>
    <col min="11521" max="11770" width="9.09765625" style="21"/>
    <col min="11771" max="11771" width="18.09765625" style="21" customWidth="1"/>
    <col min="11772" max="11773" width="11.09765625" style="21" customWidth="1"/>
    <col min="11774" max="11774" width="12.8984375" style="21" customWidth="1"/>
    <col min="11775" max="11776" width="11.09765625" style="21" customWidth="1"/>
    <col min="11777" max="12026" width="9.09765625" style="21"/>
    <col min="12027" max="12027" width="18.09765625" style="21" customWidth="1"/>
    <col min="12028" max="12029" width="11.09765625" style="21" customWidth="1"/>
    <col min="12030" max="12030" width="12.8984375" style="21" customWidth="1"/>
    <col min="12031" max="12032" width="11.09765625" style="21" customWidth="1"/>
    <col min="12033" max="12282" width="9.09765625" style="21"/>
    <col min="12283" max="12283" width="18.09765625" style="21" customWidth="1"/>
    <col min="12284" max="12285" width="11.09765625" style="21" customWidth="1"/>
    <col min="12286" max="12286" width="12.8984375" style="21" customWidth="1"/>
    <col min="12287" max="12288" width="11.09765625" style="21" customWidth="1"/>
    <col min="12289" max="12538" width="9.09765625" style="21"/>
    <col min="12539" max="12539" width="18.09765625" style="21" customWidth="1"/>
    <col min="12540" max="12541" width="11.09765625" style="21" customWidth="1"/>
    <col min="12542" max="12542" width="12.8984375" style="21" customWidth="1"/>
    <col min="12543" max="12544" width="11.09765625" style="21" customWidth="1"/>
    <col min="12545" max="12794" width="9.09765625" style="21"/>
    <col min="12795" max="12795" width="18.09765625" style="21" customWidth="1"/>
    <col min="12796" max="12797" width="11.09765625" style="21" customWidth="1"/>
    <col min="12798" max="12798" width="12.8984375" style="21" customWidth="1"/>
    <col min="12799" max="12800" width="11.09765625" style="21" customWidth="1"/>
    <col min="12801" max="13050" width="9.09765625" style="21"/>
    <col min="13051" max="13051" width="18.09765625" style="21" customWidth="1"/>
    <col min="13052" max="13053" width="11.09765625" style="21" customWidth="1"/>
    <col min="13054" max="13054" width="12.8984375" style="21" customWidth="1"/>
    <col min="13055" max="13056" width="11.09765625" style="21" customWidth="1"/>
    <col min="13057" max="13306" width="9.09765625" style="21"/>
    <col min="13307" max="13307" width="18.09765625" style="21" customWidth="1"/>
    <col min="13308" max="13309" width="11.09765625" style="21" customWidth="1"/>
    <col min="13310" max="13310" width="12.8984375" style="21" customWidth="1"/>
    <col min="13311" max="13312" width="11.09765625" style="21" customWidth="1"/>
    <col min="13313" max="13562" width="9.09765625" style="21"/>
    <col min="13563" max="13563" width="18.09765625" style="21" customWidth="1"/>
    <col min="13564" max="13565" width="11.09765625" style="21" customWidth="1"/>
    <col min="13566" max="13566" width="12.8984375" style="21" customWidth="1"/>
    <col min="13567" max="13568" width="11.09765625" style="21" customWidth="1"/>
    <col min="13569" max="13818" width="9.09765625" style="21"/>
    <col min="13819" max="13819" width="18.09765625" style="21" customWidth="1"/>
    <col min="13820" max="13821" width="11.09765625" style="21" customWidth="1"/>
    <col min="13822" max="13822" width="12.8984375" style="21" customWidth="1"/>
    <col min="13823" max="13824" width="11.09765625" style="21" customWidth="1"/>
    <col min="13825" max="14074" width="9.09765625" style="21"/>
    <col min="14075" max="14075" width="18.09765625" style="21" customWidth="1"/>
    <col min="14076" max="14077" width="11.09765625" style="21" customWidth="1"/>
    <col min="14078" max="14078" width="12.8984375" style="21" customWidth="1"/>
    <col min="14079" max="14080" width="11.09765625" style="21" customWidth="1"/>
    <col min="14081" max="14330" width="9.09765625" style="21"/>
    <col min="14331" max="14331" width="18.09765625" style="21" customWidth="1"/>
    <col min="14332" max="14333" width="11.09765625" style="21" customWidth="1"/>
    <col min="14334" max="14334" width="12.8984375" style="21" customWidth="1"/>
    <col min="14335" max="14336" width="11.09765625" style="21" customWidth="1"/>
    <col min="14337" max="14586" width="9.09765625" style="21"/>
    <col min="14587" max="14587" width="18.09765625" style="21" customWidth="1"/>
    <col min="14588" max="14589" width="11.09765625" style="21" customWidth="1"/>
    <col min="14590" max="14590" width="12.8984375" style="21" customWidth="1"/>
    <col min="14591" max="14592" width="11.09765625" style="21" customWidth="1"/>
    <col min="14593" max="14842" width="9.09765625" style="21"/>
    <col min="14843" max="14843" width="18.09765625" style="21" customWidth="1"/>
    <col min="14844" max="14845" width="11.09765625" style="21" customWidth="1"/>
    <col min="14846" max="14846" width="12.8984375" style="21" customWidth="1"/>
    <col min="14847" max="14848" width="11.09765625" style="21" customWidth="1"/>
    <col min="14849" max="15098" width="9.09765625" style="21"/>
    <col min="15099" max="15099" width="18.09765625" style="21" customWidth="1"/>
    <col min="15100" max="15101" width="11.09765625" style="21" customWidth="1"/>
    <col min="15102" max="15102" width="12.8984375" style="21" customWidth="1"/>
    <col min="15103" max="15104" width="11.09765625" style="21" customWidth="1"/>
    <col min="15105" max="15354" width="9.09765625" style="21"/>
    <col min="15355" max="15355" width="18.09765625" style="21" customWidth="1"/>
    <col min="15356" max="15357" width="11.09765625" style="21" customWidth="1"/>
    <col min="15358" max="15358" width="12.8984375" style="21" customWidth="1"/>
    <col min="15359" max="15360" width="11.09765625" style="21" customWidth="1"/>
    <col min="15361" max="15610" width="9.09765625" style="21"/>
    <col min="15611" max="15611" width="18.09765625" style="21" customWidth="1"/>
    <col min="15612" max="15613" width="11.09765625" style="21" customWidth="1"/>
    <col min="15614" max="15614" width="12.8984375" style="21" customWidth="1"/>
    <col min="15615" max="15616" width="11.09765625" style="21" customWidth="1"/>
    <col min="15617" max="15866" width="9.09765625" style="21"/>
    <col min="15867" max="15867" width="18.09765625" style="21" customWidth="1"/>
    <col min="15868" max="15869" width="11.09765625" style="21" customWidth="1"/>
    <col min="15870" max="15870" width="12.8984375" style="21" customWidth="1"/>
    <col min="15871" max="15872" width="11.09765625" style="21" customWidth="1"/>
    <col min="15873" max="16122" width="9.09765625" style="21"/>
    <col min="16123" max="16123" width="18.09765625" style="21" customWidth="1"/>
    <col min="16124" max="16125" width="11.09765625" style="21" customWidth="1"/>
    <col min="16126" max="16126" width="12.8984375" style="21" customWidth="1"/>
    <col min="16127" max="16128" width="11.09765625" style="21" customWidth="1"/>
    <col min="16129" max="16378" width="9.09765625" style="21"/>
    <col min="16379" max="16384" width="9.09765625" style="21" customWidth="1"/>
  </cols>
  <sheetData>
    <row r="1" spans="1:6" ht="134.25" customHeight="1">
      <c r="A1" s="23" t="s">
        <v>135</v>
      </c>
      <c r="B1" s="24"/>
      <c r="C1" s="24"/>
      <c r="D1" s="24"/>
      <c r="E1" s="24"/>
      <c r="F1" s="24"/>
    </row>
    <row r="2" spans="1:6" ht="18">
      <c r="A2" s="25" t="s">
        <v>136</v>
      </c>
      <c r="B2" s="24"/>
      <c r="C2" s="24"/>
      <c r="D2" s="24"/>
      <c r="E2" s="24"/>
      <c r="F2" s="24"/>
    </row>
    <row r="3" spans="1:6" s="22" customFormat="1" ht="27.75" customHeight="1">
      <c r="A3" s="26" t="s">
        <v>40</v>
      </c>
      <c r="B3" s="26"/>
      <c r="C3" s="26"/>
      <c r="D3" s="26"/>
      <c r="E3" s="26"/>
      <c r="F3" s="27" t="s">
        <v>39</v>
      </c>
    </row>
    <row r="4" spans="1:6" s="22" customFormat="1" ht="39.9" customHeight="1">
      <c r="A4" s="28" t="s">
        <v>38</v>
      </c>
      <c r="B4" s="28" t="s">
        <v>37</v>
      </c>
      <c r="C4" s="97" t="s">
        <v>36</v>
      </c>
      <c r="D4" s="98"/>
      <c r="E4" s="28" t="s">
        <v>35</v>
      </c>
      <c r="F4" s="28" t="s">
        <v>34</v>
      </c>
    </row>
    <row r="5" spans="1:6" s="22" customFormat="1" ht="51.75" customHeight="1">
      <c r="A5" s="29" t="s">
        <v>33</v>
      </c>
      <c r="B5" s="29" t="s">
        <v>32</v>
      </c>
      <c r="C5" s="30" t="s">
        <v>31</v>
      </c>
      <c r="D5" s="30" t="s">
        <v>30</v>
      </c>
      <c r="E5" s="29" t="s">
        <v>29</v>
      </c>
      <c r="F5" s="29" t="s">
        <v>28</v>
      </c>
    </row>
    <row r="6" spans="1:6" s="22" customFormat="1" ht="21" customHeight="1">
      <c r="A6" s="31" t="s">
        <v>27</v>
      </c>
      <c r="B6" s="99">
        <v>10</v>
      </c>
      <c r="C6" s="100">
        <v>0</v>
      </c>
      <c r="D6" s="100">
        <v>0</v>
      </c>
      <c r="E6" s="100">
        <v>11</v>
      </c>
      <c r="F6" s="96">
        <f>SUM(B6:E7)</f>
        <v>21</v>
      </c>
    </row>
    <row r="7" spans="1:6" s="22" customFormat="1" ht="21" customHeight="1">
      <c r="A7" s="32" t="s">
        <v>26</v>
      </c>
      <c r="B7" s="92"/>
      <c r="C7" s="94"/>
      <c r="D7" s="94"/>
      <c r="E7" s="94"/>
      <c r="F7" s="89"/>
    </row>
    <row r="8" spans="1:6" s="22" customFormat="1" ht="21" customHeight="1">
      <c r="A8" s="31" t="s">
        <v>25</v>
      </c>
      <c r="B8" s="92">
        <v>0</v>
      </c>
      <c r="C8" s="94">
        <v>4</v>
      </c>
      <c r="D8" s="94">
        <v>4</v>
      </c>
      <c r="E8" s="94">
        <v>0</v>
      </c>
      <c r="F8" s="89">
        <f>SUM(B8:E9)</f>
        <v>8</v>
      </c>
    </row>
    <row r="9" spans="1:6" s="22" customFormat="1" ht="21" customHeight="1">
      <c r="A9" s="32" t="s">
        <v>24</v>
      </c>
      <c r="B9" s="92"/>
      <c r="C9" s="94"/>
      <c r="D9" s="94"/>
      <c r="E9" s="94"/>
      <c r="F9" s="89"/>
    </row>
    <row r="10" spans="1:6" s="22" customFormat="1" ht="21" customHeight="1">
      <c r="A10" s="31" t="s">
        <v>23</v>
      </c>
      <c r="B10" s="92">
        <v>2685</v>
      </c>
      <c r="C10" s="94">
        <v>584</v>
      </c>
      <c r="D10" s="94">
        <v>766</v>
      </c>
      <c r="E10" s="94">
        <v>1820</v>
      </c>
      <c r="F10" s="89">
        <f>SUM(B10:E11)</f>
        <v>5855</v>
      </c>
    </row>
    <row r="11" spans="1:6" s="22" customFormat="1" ht="21" customHeight="1">
      <c r="A11" s="32" t="s">
        <v>22</v>
      </c>
      <c r="B11" s="92"/>
      <c r="C11" s="94"/>
      <c r="D11" s="94"/>
      <c r="E11" s="94"/>
      <c r="F11" s="89"/>
    </row>
    <row r="12" spans="1:6" s="22" customFormat="1" ht="21" customHeight="1">
      <c r="A12" s="31" t="s">
        <v>21</v>
      </c>
      <c r="B12" s="92">
        <v>28</v>
      </c>
      <c r="C12" s="94">
        <v>0</v>
      </c>
      <c r="D12" s="94">
        <v>0</v>
      </c>
      <c r="E12" s="94">
        <v>5</v>
      </c>
      <c r="F12" s="89">
        <f>SUM(B12:E13)</f>
        <v>33</v>
      </c>
    </row>
    <row r="13" spans="1:6" s="22" customFormat="1" ht="21" customHeight="1">
      <c r="A13" s="32" t="s">
        <v>20</v>
      </c>
      <c r="B13" s="92"/>
      <c r="C13" s="94"/>
      <c r="D13" s="94"/>
      <c r="E13" s="94"/>
      <c r="F13" s="89"/>
    </row>
    <row r="14" spans="1:6" s="22" customFormat="1" ht="21" customHeight="1">
      <c r="A14" s="31" t="s">
        <v>19</v>
      </c>
      <c r="B14" s="92">
        <v>7</v>
      </c>
      <c r="C14" s="94">
        <v>47</v>
      </c>
      <c r="D14" s="94">
        <v>46</v>
      </c>
      <c r="E14" s="94">
        <v>7</v>
      </c>
      <c r="F14" s="89">
        <f>SUM(B14:E15)</f>
        <v>107</v>
      </c>
    </row>
    <row r="15" spans="1:6" s="22" customFormat="1" ht="21" customHeight="1">
      <c r="A15" s="32" t="s">
        <v>18</v>
      </c>
      <c r="B15" s="93"/>
      <c r="C15" s="95"/>
      <c r="D15" s="95"/>
      <c r="E15" s="95"/>
      <c r="F15" s="90"/>
    </row>
    <row r="16" spans="1:6" s="22" customFormat="1" ht="20.25" customHeight="1">
      <c r="A16" s="91"/>
      <c r="B16" s="91"/>
      <c r="C16" s="33"/>
      <c r="D16" s="26"/>
      <c r="E16" s="26"/>
      <c r="F16" s="34"/>
    </row>
    <row r="17" spans="1:6" s="22" customFormat="1" ht="21.6">
      <c r="A17" s="35" t="s">
        <v>162</v>
      </c>
      <c r="B17" s="26"/>
      <c r="C17" s="26"/>
      <c r="D17" s="26"/>
      <c r="E17" s="26"/>
      <c r="F17" s="34"/>
    </row>
    <row r="18" spans="1:6" s="22" customFormat="1" ht="15.6">
      <c r="B18" s="22" t="s">
        <v>17</v>
      </c>
    </row>
    <row r="19" spans="1:6" s="22" customFormat="1" ht="15.6"/>
    <row r="20" spans="1:6" s="22" customFormat="1" ht="15.6"/>
    <row r="21" spans="1:6" s="22" customFormat="1" ht="15.6"/>
    <row r="22" spans="1:6" s="22" customFormat="1" ht="15.6"/>
    <row r="23" spans="1:6" s="22" customFormat="1" ht="15.6"/>
    <row r="24" spans="1:6" s="22" customFormat="1" ht="15.6"/>
    <row r="25" spans="1:6" s="22" customFormat="1" ht="15.6"/>
    <row r="26" spans="1:6" s="22" customFormat="1" ht="15.6"/>
    <row r="27" spans="1:6" s="22" customFormat="1" ht="15.6"/>
    <row r="28" spans="1:6" s="22" customFormat="1" ht="15.6"/>
    <row r="29" spans="1:6" s="22" customFormat="1" ht="15.6"/>
    <row r="30" spans="1:6" s="22" customFormat="1" ht="15.6"/>
    <row r="31" spans="1:6" s="22" customFormat="1" ht="15.6"/>
    <row r="32" spans="1:6" s="22" customFormat="1" ht="15.6"/>
    <row r="33" s="22" customFormat="1" ht="15.6"/>
    <row r="34" s="22" customFormat="1" ht="15.6"/>
    <row r="35" s="22" customFormat="1" ht="15.6"/>
    <row r="36" s="22" customFormat="1" ht="15.6"/>
    <row r="37" s="22" customFormat="1" ht="15.6"/>
    <row r="38" s="22" customFormat="1" ht="15.6"/>
    <row r="39" s="22" customFormat="1" ht="15.6"/>
    <row r="40" s="22" customFormat="1" ht="15.6"/>
  </sheetData>
  <mergeCells count="27">
    <mergeCell ref="C4:D4"/>
    <mergeCell ref="B6:B7"/>
    <mergeCell ref="C6:C7"/>
    <mergeCell ref="D6:D7"/>
    <mergeCell ref="E6:E7"/>
    <mergeCell ref="F6:F7"/>
    <mergeCell ref="B10:B11"/>
    <mergeCell ref="C10:C11"/>
    <mergeCell ref="D10:D11"/>
    <mergeCell ref="E10:E11"/>
    <mergeCell ref="F10:F11"/>
    <mergeCell ref="B8:B9"/>
    <mergeCell ref="C8:C9"/>
    <mergeCell ref="D8:D9"/>
    <mergeCell ref="E8:E9"/>
    <mergeCell ref="F8:F9"/>
    <mergeCell ref="B12:B13"/>
    <mergeCell ref="C12:C13"/>
    <mergeCell ref="D12:D13"/>
    <mergeCell ref="E12:E13"/>
    <mergeCell ref="F12:F13"/>
    <mergeCell ref="F14:F15"/>
    <mergeCell ref="A16:B16"/>
    <mergeCell ref="B14:B15"/>
    <mergeCell ref="C14:C15"/>
    <mergeCell ref="D14:D15"/>
    <mergeCell ref="E14:E15"/>
  </mergeCells>
  <printOptions horizontalCentered="1" verticalCentered="1"/>
  <pageMargins left="0.75" right="0.75" top="1" bottom="1" header="0.5" footer="0.5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7"/>
  <sheetViews>
    <sheetView showGridLines="0" rightToLeft="1" zoomScaleNormal="100" zoomScaleSheetLayoutView="70" workbookViewId="0">
      <selection activeCell="N7" sqref="N7"/>
    </sheetView>
  </sheetViews>
  <sheetFormatPr defaultColWidth="8.69921875" defaultRowHeight="18"/>
  <cols>
    <col min="1" max="1" width="27" style="36" customWidth="1"/>
    <col min="2" max="8" width="13.296875" style="36" customWidth="1"/>
    <col min="9" max="246" width="8.69921875" style="36"/>
    <col min="247" max="247" width="27" style="36" customWidth="1"/>
    <col min="248" max="254" width="13.296875" style="36" customWidth="1"/>
    <col min="255" max="502" width="8.69921875" style="36"/>
    <col min="503" max="503" width="27" style="36" customWidth="1"/>
    <col min="504" max="510" width="13.296875" style="36" customWidth="1"/>
    <col min="511" max="758" width="8.69921875" style="36"/>
    <col min="759" max="759" width="27" style="36" customWidth="1"/>
    <col min="760" max="766" width="13.296875" style="36" customWidth="1"/>
    <col min="767" max="1014" width="8.69921875" style="36"/>
    <col min="1015" max="1015" width="27" style="36" customWidth="1"/>
    <col min="1016" max="1022" width="13.296875" style="36" customWidth="1"/>
    <col min="1023" max="1270" width="8.69921875" style="36"/>
    <col min="1271" max="1271" width="27" style="36" customWidth="1"/>
    <col min="1272" max="1278" width="13.296875" style="36" customWidth="1"/>
    <col min="1279" max="1526" width="8.69921875" style="36"/>
    <col min="1527" max="1527" width="27" style="36" customWidth="1"/>
    <col min="1528" max="1534" width="13.296875" style="36" customWidth="1"/>
    <col min="1535" max="1782" width="8.69921875" style="36"/>
    <col min="1783" max="1783" width="27" style="36" customWidth="1"/>
    <col min="1784" max="1790" width="13.296875" style="36" customWidth="1"/>
    <col min="1791" max="2038" width="8.69921875" style="36"/>
    <col min="2039" max="2039" width="27" style="36" customWidth="1"/>
    <col min="2040" max="2046" width="13.296875" style="36" customWidth="1"/>
    <col min="2047" max="2294" width="8.69921875" style="36"/>
    <col min="2295" max="2295" width="27" style="36" customWidth="1"/>
    <col min="2296" max="2302" width="13.296875" style="36" customWidth="1"/>
    <col min="2303" max="2550" width="8.69921875" style="36"/>
    <col min="2551" max="2551" width="27" style="36" customWidth="1"/>
    <col min="2552" max="2558" width="13.296875" style="36" customWidth="1"/>
    <col min="2559" max="2806" width="8.69921875" style="36"/>
    <col min="2807" max="2807" width="27" style="36" customWidth="1"/>
    <col min="2808" max="2814" width="13.296875" style="36" customWidth="1"/>
    <col min="2815" max="3062" width="8.69921875" style="36"/>
    <col min="3063" max="3063" width="27" style="36" customWidth="1"/>
    <col min="3064" max="3070" width="13.296875" style="36" customWidth="1"/>
    <col min="3071" max="3318" width="8.69921875" style="36"/>
    <col min="3319" max="3319" width="27" style="36" customWidth="1"/>
    <col min="3320" max="3326" width="13.296875" style="36" customWidth="1"/>
    <col min="3327" max="3574" width="8.69921875" style="36"/>
    <col min="3575" max="3575" width="27" style="36" customWidth="1"/>
    <col min="3576" max="3582" width="13.296875" style="36" customWidth="1"/>
    <col min="3583" max="3830" width="8.69921875" style="36"/>
    <col min="3831" max="3831" width="27" style="36" customWidth="1"/>
    <col min="3832" max="3838" width="13.296875" style="36" customWidth="1"/>
    <col min="3839" max="4086" width="8.69921875" style="36"/>
    <col min="4087" max="4087" width="27" style="36" customWidth="1"/>
    <col min="4088" max="4094" width="13.296875" style="36" customWidth="1"/>
    <col min="4095" max="4342" width="8.69921875" style="36"/>
    <col min="4343" max="4343" width="27" style="36" customWidth="1"/>
    <col min="4344" max="4350" width="13.296875" style="36" customWidth="1"/>
    <col min="4351" max="4598" width="8.69921875" style="36"/>
    <col min="4599" max="4599" width="27" style="36" customWidth="1"/>
    <col min="4600" max="4606" width="13.296875" style="36" customWidth="1"/>
    <col min="4607" max="4854" width="8.69921875" style="36"/>
    <col min="4855" max="4855" width="27" style="36" customWidth="1"/>
    <col min="4856" max="4862" width="13.296875" style="36" customWidth="1"/>
    <col min="4863" max="5110" width="8.69921875" style="36"/>
    <col min="5111" max="5111" width="27" style="36" customWidth="1"/>
    <col min="5112" max="5118" width="13.296875" style="36" customWidth="1"/>
    <col min="5119" max="5366" width="8.69921875" style="36"/>
    <col min="5367" max="5367" width="27" style="36" customWidth="1"/>
    <col min="5368" max="5374" width="13.296875" style="36" customWidth="1"/>
    <col min="5375" max="5622" width="8.69921875" style="36"/>
    <col min="5623" max="5623" width="27" style="36" customWidth="1"/>
    <col min="5624" max="5630" width="13.296875" style="36" customWidth="1"/>
    <col min="5631" max="5878" width="8.69921875" style="36"/>
    <col min="5879" max="5879" width="27" style="36" customWidth="1"/>
    <col min="5880" max="5886" width="13.296875" style="36" customWidth="1"/>
    <col min="5887" max="6134" width="8.69921875" style="36"/>
    <col min="6135" max="6135" width="27" style="36" customWidth="1"/>
    <col min="6136" max="6142" width="13.296875" style="36" customWidth="1"/>
    <col min="6143" max="6390" width="8.69921875" style="36"/>
    <col min="6391" max="6391" width="27" style="36" customWidth="1"/>
    <col min="6392" max="6398" width="13.296875" style="36" customWidth="1"/>
    <col min="6399" max="6646" width="8.69921875" style="36"/>
    <col min="6647" max="6647" width="27" style="36" customWidth="1"/>
    <col min="6648" max="6654" width="13.296875" style="36" customWidth="1"/>
    <col min="6655" max="6902" width="8.69921875" style="36"/>
    <col min="6903" max="6903" width="27" style="36" customWidth="1"/>
    <col min="6904" max="6910" width="13.296875" style="36" customWidth="1"/>
    <col min="6911" max="7158" width="8.69921875" style="36"/>
    <col min="7159" max="7159" width="27" style="36" customWidth="1"/>
    <col min="7160" max="7166" width="13.296875" style="36" customWidth="1"/>
    <col min="7167" max="7414" width="8.69921875" style="36"/>
    <col min="7415" max="7415" width="27" style="36" customWidth="1"/>
    <col min="7416" max="7422" width="13.296875" style="36" customWidth="1"/>
    <col min="7423" max="7670" width="8.69921875" style="36"/>
    <col min="7671" max="7671" width="27" style="36" customWidth="1"/>
    <col min="7672" max="7678" width="13.296875" style="36" customWidth="1"/>
    <col min="7679" max="7926" width="8.69921875" style="36"/>
    <col min="7927" max="7927" width="27" style="36" customWidth="1"/>
    <col min="7928" max="7934" width="13.296875" style="36" customWidth="1"/>
    <col min="7935" max="8182" width="8.69921875" style="36"/>
    <col min="8183" max="8183" width="27" style="36" customWidth="1"/>
    <col min="8184" max="8190" width="13.296875" style="36" customWidth="1"/>
    <col min="8191" max="8438" width="8.69921875" style="36"/>
    <col min="8439" max="8439" width="27" style="36" customWidth="1"/>
    <col min="8440" max="8446" width="13.296875" style="36" customWidth="1"/>
    <col min="8447" max="8694" width="8.69921875" style="36"/>
    <col min="8695" max="8695" width="27" style="36" customWidth="1"/>
    <col min="8696" max="8702" width="13.296875" style="36" customWidth="1"/>
    <col min="8703" max="8950" width="8.69921875" style="36"/>
    <col min="8951" max="8951" width="27" style="36" customWidth="1"/>
    <col min="8952" max="8958" width="13.296875" style="36" customWidth="1"/>
    <col min="8959" max="9206" width="8.69921875" style="36"/>
    <col min="9207" max="9207" width="27" style="36" customWidth="1"/>
    <col min="9208" max="9214" width="13.296875" style="36" customWidth="1"/>
    <col min="9215" max="9462" width="8.69921875" style="36"/>
    <col min="9463" max="9463" width="27" style="36" customWidth="1"/>
    <col min="9464" max="9470" width="13.296875" style="36" customWidth="1"/>
    <col min="9471" max="9718" width="8.69921875" style="36"/>
    <col min="9719" max="9719" width="27" style="36" customWidth="1"/>
    <col min="9720" max="9726" width="13.296875" style="36" customWidth="1"/>
    <col min="9727" max="9974" width="8.69921875" style="36"/>
    <col min="9975" max="9975" width="27" style="36" customWidth="1"/>
    <col min="9976" max="9982" width="13.296875" style="36" customWidth="1"/>
    <col min="9983" max="10230" width="8.69921875" style="36"/>
    <col min="10231" max="10231" width="27" style="36" customWidth="1"/>
    <col min="10232" max="10238" width="13.296875" style="36" customWidth="1"/>
    <col min="10239" max="10486" width="8.69921875" style="36"/>
    <col min="10487" max="10487" width="27" style="36" customWidth="1"/>
    <col min="10488" max="10494" width="13.296875" style="36" customWidth="1"/>
    <col min="10495" max="10742" width="8.69921875" style="36"/>
    <col min="10743" max="10743" width="27" style="36" customWidth="1"/>
    <col min="10744" max="10750" width="13.296875" style="36" customWidth="1"/>
    <col min="10751" max="10998" width="8.69921875" style="36"/>
    <col min="10999" max="10999" width="27" style="36" customWidth="1"/>
    <col min="11000" max="11006" width="13.296875" style="36" customWidth="1"/>
    <col min="11007" max="11254" width="8.69921875" style="36"/>
    <col min="11255" max="11255" width="27" style="36" customWidth="1"/>
    <col min="11256" max="11262" width="13.296875" style="36" customWidth="1"/>
    <col min="11263" max="11510" width="8.69921875" style="36"/>
    <col min="11511" max="11511" width="27" style="36" customWidth="1"/>
    <col min="11512" max="11518" width="13.296875" style="36" customWidth="1"/>
    <col min="11519" max="11766" width="8.69921875" style="36"/>
    <col min="11767" max="11767" width="27" style="36" customWidth="1"/>
    <col min="11768" max="11774" width="13.296875" style="36" customWidth="1"/>
    <col min="11775" max="12022" width="8.69921875" style="36"/>
    <col min="12023" max="12023" width="27" style="36" customWidth="1"/>
    <col min="12024" max="12030" width="13.296875" style="36" customWidth="1"/>
    <col min="12031" max="12278" width="8.69921875" style="36"/>
    <col min="12279" max="12279" width="27" style="36" customWidth="1"/>
    <col min="12280" max="12286" width="13.296875" style="36" customWidth="1"/>
    <col min="12287" max="12534" width="8.69921875" style="36"/>
    <col min="12535" max="12535" width="27" style="36" customWidth="1"/>
    <col min="12536" max="12542" width="13.296875" style="36" customWidth="1"/>
    <col min="12543" max="12790" width="8.69921875" style="36"/>
    <col min="12791" max="12791" width="27" style="36" customWidth="1"/>
    <col min="12792" max="12798" width="13.296875" style="36" customWidth="1"/>
    <col min="12799" max="13046" width="8.69921875" style="36"/>
    <col min="13047" max="13047" width="27" style="36" customWidth="1"/>
    <col min="13048" max="13054" width="13.296875" style="36" customWidth="1"/>
    <col min="13055" max="13302" width="8.69921875" style="36"/>
    <col min="13303" max="13303" width="27" style="36" customWidth="1"/>
    <col min="13304" max="13310" width="13.296875" style="36" customWidth="1"/>
    <col min="13311" max="13558" width="8.69921875" style="36"/>
    <col min="13559" max="13559" width="27" style="36" customWidth="1"/>
    <col min="13560" max="13566" width="13.296875" style="36" customWidth="1"/>
    <col min="13567" max="13814" width="8.69921875" style="36"/>
    <col min="13815" max="13815" width="27" style="36" customWidth="1"/>
    <col min="13816" max="13822" width="13.296875" style="36" customWidth="1"/>
    <col min="13823" max="14070" width="8.69921875" style="36"/>
    <col min="14071" max="14071" width="27" style="36" customWidth="1"/>
    <col min="14072" max="14078" width="13.296875" style="36" customWidth="1"/>
    <col min="14079" max="14326" width="8.69921875" style="36"/>
    <col min="14327" max="14327" width="27" style="36" customWidth="1"/>
    <col min="14328" max="14334" width="13.296875" style="36" customWidth="1"/>
    <col min="14335" max="14582" width="8.69921875" style="36"/>
    <col min="14583" max="14583" width="27" style="36" customWidth="1"/>
    <col min="14584" max="14590" width="13.296875" style="36" customWidth="1"/>
    <col min="14591" max="14838" width="8.69921875" style="36"/>
    <col min="14839" max="14839" width="27" style="36" customWidth="1"/>
    <col min="14840" max="14846" width="13.296875" style="36" customWidth="1"/>
    <col min="14847" max="15094" width="8.69921875" style="36"/>
    <col min="15095" max="15095" width="27" style="36" customWidth="1"/>
    <col min="15096" max="15102" width="13.296875" style="36" customWidth="1"/>
    <col min="15103" max="15350" width="8.69921875" style="36"/>
    <col min="15351" max="15351" width="27" style="36" customWidth="1"/>
    <col min="15352" max="15358" width="13.296875" style="36" customWidth="1"/>
    <col min="15359" max="15606" width="8.69921875" style="36"/>
    <col min="15607" max="15607" width="27" style="36" customWidth="1"/>
    <col min="15608" max="15614" width="13.296875" style="36" customWidth="1"/>
    <col min="15615" max="15862" width="8.69921875" style="36"/>
    <col min="15863" max="15863" width="27" style="36" customWidth="1"/>
    <col min="15864" max="15870" width="13.296875" style="36" customWidth="1"/>
    <col min="15871" max="16118" width="8.69921875" style="36"/>
    <col min="16119" max="16119" width="27" style="36" customWidth="1"/>
    <col min="16120" max="16126" width="13.296875" style="36" customWidth="1"/>
    <col min="16127" max="16384" width="8.69921875" style="36"/>
  </cols>
  <sheetData>
    <row r="1" spans="1:8" ht="113.25" customHeight="1">
      <c r="A1" s="37" t="s">
        <v>137</v>
      </c>
      <c r="B1" s="37"/>
      <c r="C1" s="37"/>
      <c r="D1" s="37"/>
      <c r="E1" s="37"/>
      <c r="F1" s="37"/>
      <c r="G1" s="37"/>
      <c r="H1" s="37"/>
    </row>
    <row r="2" spans="1:8" ht="22.5" customHeight="1">
      <c r="A2" s="37" t="s">
        <v>138</v>
      </c>
      <c r="B2" s="37"/>
      <c r="C2" s="37"/>
      <c r="D2" s="37"/>
      <c r="E2" s="37"/>
      <c r="F2" s="37"/>
      <c r="G2" s="37"/>
      <c r="H2" s="37"/>
    </row>
    <row r="3" spans="1:8" ht="27" customHeight="1">
      <c r="A3" s="38" t="s">
        <v>68</v>
      </c>
      <c r="B3" s="38"/>
      <c r="C3" s="38"/>
      <c r="D3" s="39"/>
      <c r="E3" s="40"/>
      <c r="F3" s="40"/>
      <c r="G3" s="40"/>
      <c r="H3" s="39" t="s">
        <v>67</v>
      </c>
    </row>
    <row r="4" spans="1:8" ht="36" customHeight="1">
      <c r="A4" s="41" t="s">
        <v>66</v>
      </c>
      <c r="B4" s="113" t="s">
        <v>65</v>
      </c>
      <c r="C4" s="114"/>
      <c r="D4" s="114"/>
      <c r="E4" s="113" t="s">
        <v>64</v>
      </c>
      <c r="F4" s="114"/>
      <c r="G4" s="114"/>
      <c r="H4" s="42" t="s">
        <v>41</v>
      </c>
    </row>
    <row r="5" spans="1:8" ht="30">
      <c r="A5" s="43" t="s">
        <v>63</v>
      </c>
      <c r="B5" s="44" t="s">
        <v>62</v>
      </c>
      <c r="C5" s="44" t="s">
        <v>61</v>
      </c>
      <c r="D5" s="44" t="s">
        <v>60</v>
      </c>
      <c r="E5" s="44" t="s">
        <v>62</v>
      </c>
      <c r="F5" s="44" t="s">
        <v>61</v>
      </c>
      <c r="G5" s="44" t="s">
        <v>60</v>
      </c>
      <c r="H5" s="45" t="s">
        <v>28</v>
      </c>
    </row>
    <row r="6" spans="1:8">
      <c r="A6" s="41" t="s">
        <v>59</v>
      </c>
      <c r="B6" s="107">
        <v>276</v>
      </c>
      <c r="C6" s="109">
        <v>95</v>
      </c>
      <c r="D6" s="101">
        <f>B6+C6</f>
        <v>371</v>
      </c>
      <c r="E6" s="107">
        <v>439</v>
      </c>
      <c r="F6" s="109">
        <v>87</v>
      </c>
      <c r="G6" s="101">
        <f>E6+F6</f>
        <v>526</v>
      </c>
      <c r="H6" s="103">
        <f>D6+G6</f>
        <v>897</v>
      </c>
    </row>
    <row r="7" spans="1:8">
      <c r="A7" s="43" t="s">
        <v>58</v>
      </c>
      <c r="B7" s="105"/>
      <c r="C7" s="106"/>
      <c r="D7" s="111"/>
      <c r="E7" s="105"/>
      <c r="F7" s="106"/>
      <c r="G7" s="111"/>
      <c r="H7" s="112"/>
    </row>
    <row r="8" spans="1:8">
      <c r="A8" s="41" t="s">
        <v>57</v>
      </c>
      <c r="B8" s="105">
        <v>370</v>
      </c>
      <c r="C8" s="106">
        <v>105</v>
      </c>
      <c r="D8" s="111">
        <f>B8+C8</f>
        <v>475</v>
      </c>
      <c r="E8" s="105">
        <v>693</v>
      </c>
      <c r="F8" s="106">
        <v>131</v>
      </c>
      <c r="G8" s="111">
        <f>E8+F8</f>
        <v>824</v>
      </c>
      <c r="H8" s="112">
        <f>D8+G8</f>
        <v>1299</v>
      </c>
    </row>
    <row r="9" spans="1:8">
      <c r="A9" s="43" t="s">
        <v>56</v>
      </c>
      <c r="B9" s="105"/>
      <c r="C9" s="106"/>
      <c r="D9" s="111"/>
      <c r="E9" s="105"/>
      <c r="F9" s="106"/>
      <c r="G9" s="111"/>
      <c r="H9" s="112"/>
    </row>
    <row r="10" spans="1:8">
      <c r="A10" s="41" t="s">
        <v>55</v>
      </c>
      <c r="B10" s="105">
        <v>771</v>
      </c>
      <c r="C10" s="106">
        <v>281</v>
      </c>
      <c r="D10" s="111">
        <f>B10+C10</f>
        <v>1052</v>
      </c>
      <c r="E10" s="105">
        <v>1296</v>
      </c>
      <c r="F10" s="106">
        <v>482</v>
      </c>
      <c r="G10" s="111">
        <f>E10+F10</f>
        <v>1778</v>
      </c>
      <c r="H10" s="112">
        <f>D10+G10</f>
        <v>2830</v>
      </c>
    </row>
    <row r="11" spans="1:8">
      <c r="A11" s="43" t="s">
        <v>54</v>
      </c>
      <c r="B11" s="105"/>
      <c r="C11" s="106"/>
      <c r="D11" s="111"/>
      <c r="E11" s="105"/>
      <c r="F11" s="106"/>
      <c r="G11" s="111"/>
      <c r="H11" s="112"/>
    </row>
    <row r="12" spans="1:8">
      <c r="A12" s="41" t="s">
        <v>53</v>
      </c>
      <c r="B12" s="105">
        <v>1108</v>
      </c>
      <c r="C12" s="106">
        <v>177</v>
      </c>
      <c r="D12" s="111">
        <f>B12+C12</f>
        <v>1285</v>
      </c>
      <c r="E12" s="105">
        <v>9</v>
      </c>
      <c r="F12" s="106">
        <v>40</v>
      </c>
      <c r="G12" s="111">
        <f>E12+F12</f>
        <v>49</v>
      </c>
      <c r="H12" s="112">
        <f>D12+G12</f>
        <v>1334</v>
      </c>
    </row>
    <row r="13" spans="1:8">
      <c r="A13" s="43" t="s">
        <v>52</v>
      </c>
      <c r="B13" s="105"/>
      <c r="C13" s="106"/>
      <c r="D13" s="111"/>
      <c r="E13" s="105"/>
      <c r="F13" s="106"/>
      <c r="G13" s="111"/>
      <c r="H13" s="112"/>
    </row>
    <row r="14" spans="1:8">
      <c r="A14" s="41" t="s">
        <v>51</v>
      </c>
      <c r="B14" s="105">
        <v>2762</v>
      </c>
      <c r="C14" s="106">
        <v>2688</v>
      </c>
      <c r="D14" s="111">
        <f>B14+C14</f>
        <v>5450</v>
      </c>
      <c r="E14" s="105">
        <v>386</v>
      </c>
      <c r="F14" s="106">
        <v>2978</v>
      </c>
      <c r="G14" s="111">
        <f>E14+F14</f>
        <v>3364</v>
      </c>
      <c r="H14" s="112">
        <f>D14+G14</f>
        <v>8814</v>
      </c>
    </row>
    <row r="15" spans="1:8">
      <c r="A15" s="43" t="s">
        <v>50</v>
      </c>
      <c r="B15" s="105"/>
      <c r="C15" s="106"/>
      <c r="D15" s="111"/>
      <c r="E15" s="105"/>
      <c r="F15" s="106"/>
      <c r="G15" s="111"/>
      <c r="H15" s="112"/>
    </row>
    <row r="16" spans="1:8">
      <c r="A16" s="41" t="s">
        <v>49</v>
      </c>
      <c r="B16" s="105">
        <v>4800</v>
      </c>
      <c r="C16" s="106">
        <v>1458</v>
      </c>
      <c r="D16" s="111">
        <f>B16+C16</f>
        <v>6258</v>
      </c>
      <c r="E16" s="105">
        <v>374</v>
      </c>
      <c r="F16" s="106">
        <v>499</v>
      </c>
      <c r="G16" s="111">
        <f>E16+F16</f>
        <v>873</v>
      </c>
      <c r="H16" s="112">
        <f>D16+G16</f>
        <v>7131</v>
      </c>
    </row>
    <row r="17" spans="1:8">
      <c r="A17" s="43" t="s">
        <v>48</v>
      </c>
      <c r="B17" s="105"/>
      <c r="C17" s="106"/>
      <c r="D17" s="111"/>
      <c r="E17" s="105"/>
      <c r="F17" s="106"/>
      <c r="G17" s="111"/>
      <c r="H17" s="112"/>
    </row>
    <row r="18" spans="1:8">
      <c r="A18" s="41" t="s">
        <v>47</v>
      </c>
      <c r="B18" s="105">
        <v>5119</v>
      </c>
      <c r="C18" s="106">
        <v>591</v>
      </c>
      <c r="D18" s="111">
        <f>B18+C18</f>
        <v>5710</v>
      </c>
      <c r="E18" s="105">
        <v>72</v>
      </c>
      <c r="F18" s="106">
        <v>73</v>
      </c>
      <c r="G18" s="111">
        <f>E18+F18</f>
        <v>145</v>
      </c>
      <c r="H18" s="112">
        <f>D18+G18</f>
        <v>5855</v>
      </c>
    </row>
    <row r="19" spans="1:8">
      <c r="A19" s="43" t="s">
        <v>46</v>
      </c>
      <c r="B19" s="105"/>
      <c r="C19" s="106"/>
      <c r="D19" s="111"/>
      <c r="E19" s="105"/>
      <c r="F19" s="106"/>
      <c r="G19" s="111"/>
      <c r="H19" s="112"/>
    </row>
    <row r="20" spans="1:8">
      <c r="A20" s="41" t="s">
        <v>45</v>
      </c>
      <c r="B20" s="105">
        <v>160</v>
      </c>
      <c r="C20" s="106">
        <v>0</v>
      </c>
      <c r="D20" s="111">
        <f>B20+C20</f>
        <v>160</v>
      </c>
      <c r="E20" s="105">
        <v>3</v>
      </c>
      <c r="F20" s="106">
        <v>0</v>
      </c>
      <c r="G20" s="111">
        <f>E20+F20</f>
        <v>3</v>
      </c>
      <c r="H20" s="112">
        <f>D20+G20</f>
        <v>163</v>
      </c>
    </row>
    <row r="21" spans="1:8">
      <c r="A21" s="43" t="s">
        <v>44</v>
      </c>
      <c r="B21" s="105"/>
      <c r="C21" s="106"/>
      <c r="D21" s="111"/>
      <c r="E21" s="105"/>
      <c r="F21" s="106"/>
      <c r="G21" s="111"/>
      <c r="H21" s="112"/>
    </row>
    <row r="22" spans="1:8">
      <c r="A22" s="41" t="s">
        <v>43</v>
      </c>
      <c r="B22" s="105">
        <v>1302</v>
      </c>
      <c r="C22" s="106">
        <v>188</v>
      </c>
      <c r="D22" s="111">
        <f>B22+C22</f>
        <v>1490</v>
      </c>
      <c r="E22" s="105">
        <v>49</v>
      </c>
      <c r="F22" s="106">
        <v>63</v>
      </c>
      <c r="G22" s="111">
        <f>E22+F22</f>
        <v>112</v>
      </c>
      <c r="H22" s="112">
        <f>D22+G22</f>
        <v>1602</v>
      </c>
    </row>
    <row r="23" spans="1:8">
      <c r="A23" s="43" t="s">
        <v>42</v>
      </c>
      <c r="B23" s="105"/>
      <c r="C23" s="106"/>
      <c r="D23" s="111"/>
      <c r="E23" s="105"/>
      <c r="F23" s="106"/>
      <c r="G23" s="111"/>
      <c r="H23" s="104"/>
    </row>
    <row r="24" spans="1:8">
      <c r="A24" s="41" t="s">
        <v>41</v>
      </c>
      <c r="B24" s="107">
        <f t="shared" ref="B24:H24" si="0">SUM(B6:B23)</f>
        <v>16668</v>
      </c>
      <c r="C24" s="109">
        <f t="shared" si="0"/>
        <v>5583</v>
      </c>
      <c r="D24" s="101">
        <f t="shared" si="0"/>
        <v>22251</v>
      </c>
      <c r="E24" s="107">
        <f t="shared" si="0"/>
        <v>3321</v>
      </c>
      <c r="F24" s="109">
        <f t="shared" si="0"/>
        <v>4353</v>
      </c>
      <c r="G24" s="101">
        <f t="shared" si="0"/>
        <v>7674</v>
      </c>
      <c r="H24" s="103">
        <f t="shared" si="0"/>
        <v>29925</v>
      </c>
    </row>
    <row r="25" spans="1:8">
      <c r="A25" s="43" t="s">
        <v>28</v>
      </c>
      <c r="B25" s="108"/>
      <c r="C25" s="110"/>
      <c r="D25" s="102"/>
      <c r="E25" s="108"/>
      <c r="F25" s="110"/>
      <c r="G25" s="102"/>
      <c r="H25" s="104"/>
    </row>
    <row r="26" spans="1:8">
      <c r="A26" s="40"/>
      <c r="B26" s="40"/>
      <c r="C26" s="40"/>
      <c r="D26" s="40"/>
      <c r="E26" s="40"/>
      <c r="F26" s="40"/>
      <c r="G26" s="40"/>
      <c r="H26" s="40"/>
    </row>
    <row r="27" spans="1:8" ht="21.6">
      <c r="A27" s="46" t="s">
        <v>162</v>
      </c>
      <c r="B27" s="40"/>
      <c r="C27" s="40"/>
      <c r="D27" s="40"/>
      <c r="E27" s="40"/>
      <c r="F27" s="40"/>
      <c r="G27" s="40"/>
      <c r="H27" s="40"/>
    </row>
  </sheetData>
  <mergeCells count="72">
    <mergeCell ref="B4:D4"/>
    <mergeCell ref="E4:G4"/>
    <mergeCell ref="B6:B7"/>
    <mergeCell ref="C6:C7"/>
    <mergeCell ref="D6:D7"/>
    <mergeCell ref="E6:E7"/>
    <mergeCell ref="F6:F7"/>
    <mergeCell ref="G6:G7"/>
    <mergeCell ref="B12:B13"/>
    <mergeCell ref="C12:C13"/>
    <mergeCell ref="H6:H7"/>
    <mergeCell ref="B8:B9"/>
    <mergeCell ref="C8:C9"/>
    <mergeCell ref="D8:D9"/>
    <mergeCell ref="E8:E9"/>
    <mergeCell ref="F8:F9"/>
    <mergeCell ref="G8:G9"/>
    <mergeCell ref="H8:H9"/>
    <mergeCell ref="B10:B11"/>
    <mergeCell ref="C10:C11"/>
    <mergeCell ref="D10:D11"/>
    <mergeCell ref="E10:E11"/>
    <mergeCell ref="F10:F11"/>
    <mergeCell ref="G14:G15"/>
    <mergeCell ref="H10:H11"/>
    <mergeCell ref="D12:D13"/>
    <mergeCell ref="E12:E13"/>
    <mergeCell ref="F12:F13"/>
    <mergeCell ref="H14:H15"/>
    <mergeCell ref="G12:G13"/>
    <mergeCell ref="H12:H13"/>
    <mergeCell ref="G10:G11"/>
    <mergeCell ref="D16:D17"/>
    <mergeCell ref="E16:E17"/>
    <mergeCell ref="F16:F17"/>
    <mergeCell ref="D14:D15"/>
    <mergeCell ref="E14:E15"/>
    <mergeCell ref="F14:F15"/>
    <mergeCell ref="G16:G17"/>
    <mergeCell ref="H16:H17"/>
    <mergeCell ref="B14:B15"/>
    <mergeCell ref="C14:C15"/>
    <mergeCell ref="G20:G21"/>
    <mergeCell ref="H20:H21"/>
    <mergeCell ref="B18:B19"/>
    <mergeCell ref="C18:C19"/>
    <mergeCell ref="D18:D19"/>
    <mergeCell ref="E18:E19"/>
    <mergeCell ref="F18:F19"/>
    <mergeCell ref="G18:G19"/>
    <mergeCell ref="B20:B21"/>
    <mergeCell ref="C20:C21"/>
    <mergeCell ref="B16:B17"/>
    <mergeCell ref="C16:C17"/>
    <mergeCell ref="H18:H19"/>
    <mergeCell ref="D20:D21"/>
    <mergeCell ref="E20:E21"/>
    <mergeCell ref="F20:F21"/>
    <mergeCell ref="H22:H23"/>
    <mergeCell ref="G24:G25"/>
    <mergeCell ref="H24:H25"/>
    <mergeCell ref="B22:B23"/>
    <mergeCell ref="C22:C23"/>
    <mergeCell ref="B24:B25"/>
    <mergeCell ref="C24:C25"/>
    <mergeCell ref="D24:D25"/>
    <mergeCell ref="E24:E25"/>
    <mergeCell ref="F24:F25"/>
    <mergeCell ref="D22:D23"/>
    <mergeCell ref="E22:E23"/>
    <mergeCell ref="F22:F23"/>
    <mergeCell ref="G22:G23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9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3"/>
  <sheetViews>
    <sheetView showGridLines="0" rightToLeft="1" zoomScaleNormal="100" zoomScaleSheetLayoutView="90" workbookViewId="0">
      <selection activeCell="G9" sqref="G9"/>
    </sheetView>
  </sheetViews>
  <sheetFormatPr defaultColWidth="15.3984375" defaultRowHeight="33" customHeight="1"/>
  <cols>
    <col min="1" max="2" width="21.69921875" style="49" customWidth="1"/>
    <col min="3" max="5" width="27.69921875" style="49" customWidth="1"/>
    <col min="6" max="16384" width="15.3984375" style="49"/>
  </cols>
  <sheetData>
    <row r="1" spans="1:6" s="47" customFormat="1" ht="160.5" customHeight="1">
      <c r="A1" s="23" t="s">
        <v>139</v>
      </c>
      <c r="B1" s="37"/>
      <c r="C1" s="37"/>
      <c r="D1" s="37"/>
      <c r="E1" s="37"/>
    </row>
    <row r="2" spans="1:6" s="47" customFormat="1" ht="33" customHeight="1">
      <c r="A2" s="51" t="s">
        <v>140</v>
      </c>
      <c r="B2" s="52"/>
      <c r="C2" s="52"/>
      <c r="D2" s="52"/>
      <c r="E2" s="52"/>
    </row>
    <row r="3" spans="1:6" s="47" customFormat="1" ht="33" customHeight="1">
      <c r="A3" s="53" t="s">
        <v>87</v>
      </c>
      <c r="B3" s="53"/>
      <c r="C3" s="53"/>
      <c r="D3" s="53"/>
      <c r="E3" s="54" t="s">
        <v>86</v>
      </c>
    </row>
    <row r="4" spans="1:6" ht="42.9" customHeight="1">
      <c r="A4" s="115" t="s">
        <v>85</v>
      </c>
      <c r="B4" s="115"/>
      <c r="C4" s="55" t="s">
        <v>84</v>
      </c>
      <c r="D4" s="55" t="s">
        <v>83</v>
      </c>
      <c r="E4" s="55" t="s">
        <v>82</v>
      </c>
      <c r="F4" s="48"/>
    </row>
    <row r="5" spans="1:6" ht="57" customHeight="1">
      <c r="A5" s="93" t="s">
        <v>81</v>
      </c>
      <c r="B5" s="90"/>
      <c r="C5" s="56" t="s">
        <v>80</v>
      </c>
      <c r="D5" s="56" t="s">
        <v>79</v>
      </c>
      <c r="E5" s="56" t="s">
        <v>78</v>
      </c>
      <c r="F5" s="48"/>
    </row>
    <row r="6" spans="1:6" ht="33" customHeight="1">
      <c r="A6" s="57" t="s">
        <v>77</v>
      </c>
      <c r="B6" s="58" t="s">
        <v>76</v>
      </c>
      <c r="C6" s="63">
        <v>1574913</v>
      </c>
      <c r="D6" s="64">
        <v>347268</v>
      </c>
      <c r="E6" s="65">
        <v>314100</v>
      </c>
      <c r="F6" s="48"/>
    </row>
    <row r="7" spans="1:6" ht="33" customHeight="1">
      <c r="A7" s="57" t="s">
        <v>75</v>
      </c>
      <c r="B7" s="58" t="s">
        <v>74</v>
      </c>
      <c r="C7" s="66">
        <v>21356</v>
      </c>
      <c r="D7" s="67">
        <v>21346</v>
      </c>
      <c r="E7" s="68">
        <v>0</v>
      </c>
      <c r="F7" s="48"/>
    </row>
    <row r="8" spans="1:6" ht="33" customHeight="1">
      <c r="A8" s="70" t="s">
        <v>73</v>
      </c>
      <c r="B8" s="71" t="s">
        <v>72</v>
      </c>
      <c r="C8" s="66">
        <v>93758</v>
      </c>
      <c r="D8" s="67">
        <v>46205</v>
      </c>
      <c r="E8" s="69">
        <v>25377</v>
      </c>
      <c r="F8" s="48"/>
    </row>
    <row r="9" spans="1:6" ht="33" customHeight="1">
      <c r="A9" s="57" t="s">
        <v>71</v>
      </c>
      <c r="B9" s="72" t="s">
        <v>28</v>
      </c>
      <c r="C9" s="73">
        <f>SUM(C6:C8)</f>
        <v>1690027</v>
      </c>
      <c r="D9" s="73">
        <f>SUM(D6:D8)</f>
        <v>414819</v>
      </c>
      <c r="E9" s="74">
        <f>SUM(E6:E8)</f>
        <v>339477</v>
      </c>
      <c r="F9" s="48"/>
    </row>
    <row r="10" spans="1:6" ht="17.100000000000001" customHeight="1">
      <c r="A10" s="59" t="s">
        <v>70</v>
      </c>
      <c r="B10" s="60"/>
      <c r="C10" s="60"/>
      <c r="D10" s="60"/>
      <c r="E10" s="61" t="s">
        <v>69</v>
      </c>
    </row>
    <row r="11" spans="1:6" ht="17.100000000000001" customHeight="1">
      <c r="A11" s="60"/>
      <c r="B11" s="60"/>
      <c r="C11" s="60"/>
      <c r="D11" s="60"/>
      <c r="E11" s="60"/>
    </row>
    <row r="12" spans="1:6" ht="33" customHeight="1">
      <c r="A12" s="62" t="s">
        <v>162</v>
      </c>
      <c r="B12" s="60"/>
      <c r="C12" s="60"/>
      <c r="D12" s="60"/>
      <c r="E12" s="60"/>
    </row>
    <row r="13" spans="1:6" ht="33" customHeight="1">
      <c r="E13" s="50"/>
    </row>
  </sheetData>
  <mergeCells count="2">
    <mergeCell ref="A4:B4"/>
    <mergeCell ref="A5:B5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topLeftCell="A2" zoomScaleNormal="100" zoomScaleSheetLayoutView="50" workbookViewId="0">
      <selection activeCell="B5" sqref="B5:F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7" width="9.09765625" style="75"/>
    <col min="16378" max="16384" width="9.09765625" style="75" customWidth="1"/>
  </cols>
  <sheetData>
    <row r="1" spans="1:10" ht="163.5" customHeight="1">
      <c r="A1" s="119" t="s">
        <v>108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107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106</v>
      </c>
      <c r="B3" s="60"/>
      <c r="C3" s="60"/>
      <c r="D3" s="60"/>
      <c r="E3" s="77"/>
      <c r="F3" s="77"/>
      <c r="G3" s="78" t="s">
        <v>105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131757</v>
      </c>
      <c r="C5" s="143">
        <v>106822</v>
      </c>
      <c r="D5" s="143">
        <v>120305</v>
      </c>
      <c r="E5" s="143">
        <v>100172</v>
      </c>
      <c r="F5" s="144">
        <v>104370</v>
      </c>
      <c r="G5" s="81" t="s">
        <v>32</v>
      </c>
    </row>
    <row r="6" spans="1:10" s="76" customFormat="1" ht="45" customHeight="1">
      <c r="A6" s="79" t="s">
        <v>95</v>
      </c>
      <c r="B6" s="145">
        <v>198142</v>
      </c>
      <c r="C6" s="146">
        <v>195712</v>
      </c>
      <c r="D6" s="146">
        <v>138986</v>
      </c>
      <c r="E6" s="146">
        <v>252137</v>
      </c>
      <c r="F6" s="147">
        <v>212415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88752</v>
      </c>
      <c r="C7" s="146">
        <v>204759</v>
      </c>
      <c r="D7" s="146">
        <v>112786</v>
      </c>
      <c r="E7" s="146">
        <v>170677</v>
      </c>
      <c r="F7" s="147">
        <v>150491</v>
      </c>
      <c r="G7" s="81" t="s">
        <v>92</v>
      </c>
    </row>
    <row r="8" spans="1:10" s="76" customFormat="1" ht="45" customHeight="1">
      <c r="A8" s="79" t="s">
        <v>91</v>
      </c>
      <c r="B8" s="145">
        <v>51921</v>
      </c>
      <c r="C8" s="146">
        <v>38276</v>
      </c>
      <c r="D8" s="146">
        <v>41161</v>
      </c>
      <c r="E8" s="146">
        <v>43633</v>
      </c>
      <c r="F8" s="147">
        <v>23266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470572</v>
      </c>
      <c r="C9" s="149">
        <f>SUM(C5:C8)</f>
        <v>545569</v>
      </c>
      <c r="D9" s="149">
        <f>SUM(D5:D8)</f>
        <v>413238</v>
      </c>
      <c r="E9" s="149">
        <f>SUM(E5:E8)</f>
        <v>566619</v>
      </c>
      <c r="F9" s="150">
        <f>SUM(F5:F8)</f>
        <v>490542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154.5" hidden="1" customHeight="1">
      <c r="A11" s="82" t="s">
        <v>108</v>
      </c>
      <c r="B11" s="52"/>
      <c r="C11" s="52"/>
      <c r="D11" s="52"/>
      <c r="E11" s="52"/>
      <c r="F11" s="52"/>
      <c r="G11" s="83"/>
    </row>
    <row r="12" spans="1:10" ht="154.5" hidden="1" customHeight="1">
      <c r="A12" s="37" t="s">
        <v>107</v>
      </c>
      <c r="B12" s="52"/>
      <c r="C12" s="52"/>
      <c r="D12" s="52"/>
      <c r="E12" s="52"/>
      <c r="F12" s="52"/>
      <c r="G12" s="83"/>
    </row>
    <row r="13" spans="1:10" ht="154.5" hidden="1" customHeight="1">
      <c r="A13" s="60" t="s">
        <v>106</v>
      </c>
      <c r="B13" s="60"/>
      <c r="C13" s="60"/>
      <c r="D13" s="60"/>
      <c r="E13" s="83"/>
      <c r="F13" s="78" t="s">
        <v>105</v>
      </c>
      <c r="G13" s="83"/>
    </row>
    <row r="14" spans="1:10" ht="154.5" hidden="1" customHeight="1">
      <c r="A14" s="84" t="s">
        <v>104</v>
      </c>
      <c r="B14" s="126" t="s">
        <v>103</v>
      </c>
      <c r="C14" s="127"/>
      <c r="D14" s="128" t="s">
        <v>102</v>
      </c>
      <c r="E14" s="128"/>
      <c r="F14" s="129"/>
      <c r="G14" s="83"/>
    </row>
    <row r="15" spans="1:10" ht="154.5" hidden="1" customHeight="1">
      <c r="A15" s="85" t="s">
        <v>101</v>
      </c>
      <c r="B15" s="86" t="s">
        <v>134</v>
      </c>
      <c r="C15" s="86" t="s">
        <v>99</v>
      </c>
      <c r="D15" s="86" t="s">
        <v>98</v>
      </c>
      <c r="E15" s="86" t="s">
        <v>97</v>
      </c>
      <c r="F15" s="86" t="s">
        <v>141</v>
      </c>
      <c r="G15" s="83"/>
    </row>
    <row r="16" spans="1:10" ht="154.5" hidden="1" customHeight="1">
      <c r="A16" s="84" t="s">
        <v>96</v>
      </c>
      <c r="B16" s="124">
        <v>131757</v>
      </c>
      <c r="C16" s="124">
        <v>106822</v>
      </c>
      <c r="D16" s="124">
        <v>120305</v>
      </c>
      <c r="E16" s="124">
        <v>100172</v>
      </c>
      <c r="F16" s="124">
        <v>104370</v>
      </c>
      <c r="G16" s="83"/>
    </row>
    <row r="17" spans="1:7" ht="154.5" hidden="1" customHeight="1">
      <c r="A17" s="85" t="s">
        <v>32</v>
      </c>
      <c r="B17" s="125"/>
      <c r="C17" s="125"/>
      <c r="D17" s="125"/>
      <c r="E17" s="125"/>
      <c r="F17" s="125"/>
      <c r="G17" s="83"/>
    </row>
    <row r="18" spans="1:7" ht="154.5" hidden="1" customHeight="1">
      <c r="A18" s="84" t="s">
        <v>95</v>
      </c>
      <c r="B18" s="124">
        <v>198142</v>
      </c>
      <c r="C18" s="124">
        <v>195712</v>
      </c>
      <c r="D18" s="124">
        <v>138986</v>
      </c>
      <c r="E18" s="124">
        <v>252137</v>
      </c>
      <c r="F18" s="124">
        <v>212415</v>
      </c>
      <c r="G18" s="83"/>
    </row>
    <row r="19" spans="1:7" ht="154.5" hidden="1" customHeight="1">
      <c r="A19" s="85" t="s">
        <v>94</v>
      </c>
      <c r="B19" s="125"/>
      <c r="C19" s="125"/>
      <c r="D19" s="125"/>
      <c r="E19" s="125"/>
      <c r="F19" s="125"/>
      <c r="G19" s="83"/>
    </row>
    <row r="20" spans="1:7" ht="154.5" hidden="1" customHeight="1">
      <c r="A20" s="84" t="s">
        <v>93</v>
      </c>
      <c r="B20" s="124">
        <v>88752</v>
      </c>
      <c r="C20" s="124">
        <v>204759</v>
      </c>
      <c r="D20" s="124">
        <v>112786</v>
      </c>
      <c r="E20" s="124">
        <v>170677</v>
      </c>
      <c r="F20" s="124">
        <v>150491</v>
      </c>
      <c r="G20" s="83"/>
    </row>
    <row r="21" spans="1:7" ht="154.5" hidden="1" customHeight="1">
      <c r="A21" s="85" t="s">
        <v>92</v>
      </c>
      <c r="B21" s="125"/>
      <c r="C21" s="125"/>
      <c r="D21" s="125"/>
      <c r="E21" s="125"/>
      <c r="F21" s="125"/>
      <c r="G21" s="83"/>
    </row>
    <row r="22" spans="1:7" ht="154.5" hidden="1" customHeight="1">
      <c r="A22" s="84" t="s">
        <v>91</v>
      </c>
      <c r="B22" s="124">
        <v>51921</v>
      </c>
      <c r="C22" s="124">
        <v>38276</v>
      </c>
      <c r="D22" s="124">
        <v>41161</v>
      </c>
      <c r="E22" s="124">
        <v>43633</v>
      </c>
      <c r="F22" s="124">
        <v>23266</v>
      </c>
      <c r="G22" s="83"/>
    </row>
    <row r="23" spans="1:7" ht="154.5" hidden="1" customHeight="1">
      <c r="A23" s="85" t="s">
        <v>90</v>
      </c>
      <c r="B23" s="125"/>
      <c r="C23" s="125"/>
      <c r="D23" s="125"/>
      <c r="E23" s="125"/>
      <c r="F23" s="125"/>
      <c r="G23" s="83"/>
    </row>
    <row r="24" spans="1:7" ht="154.5" hidden="1" customHeight="1">
      <c r="A24" s="84" t="s">
        <v>41</v>
      </c>
      <c r="B24" s="124">
        <f>SUM(B16:B22)</f>
        <v>470572</v>
      </c>
      <c r="C24" s="124">
        <f>SUM(C16:C22)</f>
        <v>545569</v>
      </c>
      <c r="D24" s="124">
        <f>SUM(D16:D22)</f>
        <v>413238</v>
      </c>
      <c r="E24" s="124">
        <f>SUM(E16:E22)</f>
        <v>566619</v>
      </c>
      <c r="F24" s="124">
        <f>SUM(F16:F22)</f>
        <v>490542</v>
      </c>
      <c r="G24" s="83"/>
    </row>
    <row r="25" spans="1:7" ht="154.5" hidden="1" customHeight="1">
      <c r="A25" s="85" t="s">
        <v>28</v>
      </c>
      <c r="B25" s="125"/>
      <c r="C25" s="125"/>
      <c r="D25" s="125"/>
      <c r="E25" s="125"/>
      <c r="F25" s="125"/>
      <c r="G25" s="83"/>
    </row>
    <row r="26" spans="1:7" ht="154.5" hidden="1" customHeight="1">
      <c r="A26" s="121" t="s">
        <v>89</v>
      </c>
      <c r="B26" s="122"/>
      <c r="C26" s="123" t="s">
        <v>88</v>
      </c>
      <c r="D26" s="123"/>
      <c r="E26" s="123"/>
      <c r="F26" s="123"/>
      <c r="G26" s="83"/>
    </row>
    <row r="27" spans="1:7" ht="154.5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B18:B19"/>
    <mergeCell ref="C18:C19"/>
    <mergeCell ref="D18:D19"/>
    <mergeCell ref="E18:E19"/>
    <mergeCell ref="F18:F19"/>
    <mergeCell ref="B14:C14"/>
    <mergeCell ref="D14:F14"/>
    <mergeCell ref="B16:B17"/>
    <mergeCell ref="C16:C17"/>
    <mergeCell ref="D16:D17"/>
    <mergeCell ref="E16:E17"/>
    <mergeCell ref="F16:F17"/>
    <mergeCell ref="B22:B23"/>
    <mergeCell ref="C22:C23"/>
    <mergeCell ref="D22:D23"/>
    <mergeCell ref="E22:E23"/>
    <mergeCell ref="F22:F23"/>
    <mergeCell ref="A10:B10"/>
    <mergeCell ref="C10:G10"/>
    <mergeCell ref="A1:G1"/>
    <mergeCell ref="A2:G2"/>
    <mergeCell ref="A26:B26"/>
    <mergeCell ref="C26:F26"/>
    <mergeCell ref="B24:B25"/>
    <mergeCell ref="C24:C25"/>
    <mergeCell ref="D24:D25"/>
    <mergeCell ref="E24:E25"/>
    <mergeCell ref="F24:F25"/>
    <mergeCell ref="B20:B21"/>
    <mergeCell ref="C20:C21"/>
    <mergeCell ref="D20:D21"/>
    <mergeCell ref="E20:E21"/>
    <mergeCell ref="F20:F2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topLeftCell="A4" zoomScale="110" zoomScaleNormal="110" zoomScaleSheetLayoutView="90" workbookViewId="0">
      <selection activeCell="B5" sqref="B5:F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ht="163.5" customHeight="1">
      <c r="A1" s="119" t="s">
        <v>112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111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110</v>
      </c>
      <c r="B3" s="60"/>
      <c r="C3" s="60"/>
      <c r="D3" s="60"/>
      <c r="E3" s="77"/>
      <c r="F3" s="77"/>
      <c r="G3" s="78" t="s">
        <v>109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13877</v>
      </c>
      <c r="C5" s="143">
        <v>9252</v>
      </c>
      <c r="D5" s="143">
        <v>32035</v>
      </c>
      <c r="E5" s="143">
        <v>40225</v>
      </c>
      <c r="F5" s="144">
        <v>48643</v>
      </c>
      <c r="G5" s="81" t="s">
        <v>32</v>
      </c>
    </row>
    <row r="6" spans="1:10" s="76" customFormat="1" ht="45" customHeight="1">
      <c r="A6" s="79" t="s">
        <v>95</v>
      </c>
      <c r="B6" s="145">
        <v>3187</v>
      </c>
      <c r="C6" s="146">
        <v>2953</v>
      </c>
      <c r="D6" s="146">
        <v>3720</v>
      </c>
      <c r="E6" s="146">
        <v>6051</v>
      </c>
      <c r="F6" s="147">
        <v>8142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5240</v>
      </c>
      <c r="C7" s="146">
        <v>4537</v>
      </c>
      <c r="D7" s="146">
        <v>5211</v>
      </c>
      <c r="E7" s="146">
        <v>4538</v>
      </c>
      <c r="F7" s="147">
        <v>4997</v>
      </c>
      <c r="G7" s="81" t="s">
        <v>92</v>
      </c>
    </row>
    <row r="8" spans="1:10" s="76" customFormat="1" ht="45" customHeight="1">
      <c r="A8" s="79" t="s">
        <v>91</v>
      </c>
      <c r="B8" s="145">
        <v>2279</v>
      </c>
      <c r="C8" s="146">
        <v>1053</v>
      </c>
      <c r="D8" s="146">
        <v>1333</v>
      </c>
      <c r="E8" s="146">
        <v>1220</v>
      </c>
      <c r="F8" s="147">
        <v>1352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24583</v>
      </c>
      <c r="C9" s="149">
        <f t="shared" ref="C9:F9" si="0">SUM(C5:C8)</f>
        <v>17795</v>
      </c>
      <c r="D9" s="149">
        <f t="shared" si="0"/>
        <v>42299</v>
      </c>
      <c r="E9" s="149">
        <f t="shared" si="0"/>
        <v>52034</v>
      </c>
      <c r="F9" s="150">
        <f t="shared" si="0"/>
        <v>63134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13877</v>
      </c>
      <c r="C13" s="60">
        <v>9252</v>
      </c>
      <c r="D13" s="60">
        <v>32035</v>
      </c>
      <c r="E13" s="83">
        <v>40225</v>
      </c>
      <c r="F13" s="78">
        <v>48643</v>
      </c>
      <c r="G13" s="83"/>
    </row>
    <row r="14" spans="1:10" ht="33" hidden="1" customHeight="1">
      <c r="A14" s="84" t="s">
        <v>32</v>
      </c>
      <c r="B14" s="126"/>
      <c r="C14" s="127"/>
      <c r="D14" s="128"/>
      <c r="E14" s="128"/>
      <c r="F14" s="129"/>
      <c r="G14" s="83"/>
    </row>
    <row r="15" spans="1:10" ht="43.5" hidden="1" customHeight="1">
      <c r="A15" s="85" t="s">
        <v>95</v>
      </c>
      <c r="B15" s="86">
        <v>3187</v>
      </c>
      <c r="C15" s="86">
        <v>2953</v>
      </c>
      <c r="D15" s="86">
        <v>3720</v>
      </c>
      <c r="E15" s="86">
        <v>6051</v>
      </c>
      <c r="F15" s="86">
        <v>8142</v>
      </c>
      <c r="G15" s="83"/>
    </row>
    <row r="16" spans="1:10" ht="33" hidden="1" customHeight="1">
      <c r="A16" s="84" t="s">
        <v>94</v>
      </c>
      <c r="B16" s="124"/>
      <c r="C16" s="124"/>
      <c r="D16" s="124"/>
      <c r="E16" s="124"/>
      <c r="F16" s="124"/>
      <c r="G16" s="83"/>
    </row>
    <row r="17" spans="1:7" ht="33" hidden="1" customHeight="1">
      <c r="A17" s="85" t="s">
        <v>93</v>
      </c>
      <c r="B17" s="125">
        <v>5240</v>
      </c>
      <c r="C17" s="125">
        <v>4537</v>
      </c>
      <c r="D17" s="125">
        <v>5211</v>
      </c>
      <c r="E17" s="125">
        <v>4538</v>
      </c>
      <c r="F17" s="125">
        <v>4997</v>
      </c>
      <c r="G17" s="83"/>
    </row>
    <row r="18" spans="1:7" ht="33" hidden="1" customHeight="1">
      <c r="A18" s="84" t="s">
        <v>92</v>
      </c>
      <c r="B18" s="124"/>
      <c r="C18" s="124"/>
      <c r="D18" s="124"/>
      <c r="E18" s="124"/>
      <c r="F18" s="124"/>
      <c r="G18" s="83"/>
    </row>
    <row r="19" spans="1:7" ht="33" hidden="1" customHeight="1">
      <c r="A19" s="85" t="s">
        <v>91</v>
      </c>
      <c r="B19" s="125">
        <v>2279</v>
      </c>
      <c r="C19" s="125">
        <v>1053</v>
      </c>
      <c r="D19" s="125">
        <v>1333</v>
      </c>
      <c r="E19" s="125">
        <v>1220</v>
      </c>
      <c r="F19" s="125">
        <v>1352</v>
      </c>
      <c r="G19" s="83"/>
    </row>
    <row r="20" spans="1:7" ht="33" hidden="1" customHeight="1">
      <c r="A20" s="84" t="s">
        <v>90</v>
      </c>
      <c r="B20" s="124"/>
      <c r="C20" s="124"/>
      <c r="D20" s="124"/>
      <c r="E20" s="124"/>
      <c r="F20" s="124"/>
      <c r="G20" s="83"/>
    </row>
    <row r="21" spans="1:7" ht="33" hidden="1" customHeight="1">
      <c r="A21" s="85" t="s">
        <v>41</v>
      </c>
      <c r="B21" s="125">
        <f>SUM(B13:B19)</f>
        <v>24583</v>
      </c>
      <c r="C21" s="125">
        <f>SUM(C13:C19)</f>
        <v>17795</v>
      </c>
      <c r="D21" s="125">
        <f>SUM(D13:D19)</f>
        <v>42299</v>
      </c>
      <c r="E21" s="125">
        <f>SUM(E13:E19)</f>
        <v>52034</v>
      </c>
      <c r="F21" s="125">
        <f>SUM(F13:F19)</f>
        <v>63134</v>
      </c>
      <c r="G21" s="83"/>
    </row>
    <row r="22" spans="1:7" ht="33" hidden="1" customHeight="1">
      <c r="A22" s="84" t="s">
        <v>28</v>
      </c>
      <c r="B22" s="124"/>
      <c r="C22" s="124"/>
      <c r="D22" s="124"/>
      <c r="E22" s="124"/>
      <c r="F22" s="124"/>
      <c r="G22" s="83"/>
    </row>
    <row r="23" spans="1:7" ht="33" hidden="1" customHeight="1">
      <c r="A23" s="85" t="s">
        <v>89</v>
      </c>
      <c r="B23" s="125"/>
      <c r="C23" s="125" t="s">
        <v>88</v>
      </c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A10:B10"/>
    <mergeCell ref="C10:G10"/>
    <mergeCell ref="A1:G1"/>
    <mergeCell ref="A2:G2"/>
    <mergeCell ref="B14:C14"/>
    <mergeCell ref="D14:F14"/>
    <mergeCell ref="A26:B26"/>
    <mergeCell ref="C26:F26"/>
    <mergeCell ref="F22:F23"/>
    <mergeCell ref="B24:B25"/>
    <mergeCell ref="C24:C25"/>
    <mergeCell ref="D24:D25"/>
    <mergeCell ref="E24:E25"/>
    <mergeCell ref="F24:F25"/>
    <mergeCell ref="B22:B23"/>
    <mergeCell ref="C22:C23"/>
    <mergeCell ref="D22:D23"/>
    <mergeCell ref="E22:E23"/>
  </mergeCells>
  <pageMargins left="0.7" right="0.7" top="0.75" bottom="0.75" header="0.3" footer="0.3"/>
  <pageSetup paperSize="9"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topLeftCell="A2" zoomScaleNormal="100" zoomScaleSheetLayoutView="90" workbookViewId="0">
      <selection activeCell="B5" sqref="B5:F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ht="156" customHeight="1">
      <c r="A1" s="119" t="s">
        <v>115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161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114</v>
      </c>
      <c r="B3" s="60"/>
      <c r="C3" s="60"/>
      <c r="D3" s="60"/>
      <c r="E3" s="77"/>
      <c r="F3" s="77"/>
      <c r="G3" s="77" t="s">
        <v>113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23336</v>
      </c>
      <c r="C5" s="143">
        <v>14328</v>
      </c>
      <c r="D5" s="143">
        <v>25808</v>
      </c>
      <c r="E5" s="143">
        <v>33262</v>
      </c>
      <c r="F5" s="144">
        <v>1319</v>
      </c>
      <c r="G5" s="81" t="s">
        <v>32</v>
      </c>
    </row>
    <row r="6" spans="1:10" s="76" customFormat="1" ht="45" customHeight="1">
      <c r="A6" s="79" t="s">
        <v>95</v>
      </c>
      <c r="B6" s="145">
        <v>31700</v>
      </c>
      <c r="C6" s="146">
        <v>13236</v>
      </c>
      <c r="D6" s="146">
        <v>23710</v>
      </c>
      <c r="E6" s="146">
        <v>12745</v>
      </c>
      <c r="F6" s="147">
        <v>9843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38950</v>
      </c>
      <c r="C7" s="146">
        <v>44244</v>
      </c>
      <c r="D7" s="146">
        <v>40311</v>
      </c>
      <c r="E7" s="146">
        <v>37097</v>
      </c>
      <c r="F7" s="147">
        <v>36960</v>
      </c>
      <c r="G7" s="81" t="s">
        <v>92</v>
      </c>
    </row>
    <row r="8" spans="1:10" s="76" customFormat="1" ht="45" customHeight="1">
      <c r="A8" s="79" t="s">
        <v>91</v>
      </c>
      <c r="B8" s="145">
        <v>12168</v>
      </c>
      <c r="C8" s="146">
        <v>7841</v>
      </c>
      <c r="D8" s="146">
        <v>8504</v>
      </c>
      <c r="E8" s="146">
        <v>7842</v>
      </c>
      <c r="F8" s="147">
        <v>6404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106154</v>
      </c>
      <c r="C9" s="149">
        <f t="shared" ref="C9:F9" si="0">SUM(C5:C8)</f>
        <v>79649</v>
      </c>
      <c r="D9" s="149">
        <f t="shared" si="0"/>
        <v>98333</v>
      </c>
      <c r="E9" s="149">
        <f t="shared" si="0"/>
        <v>90946</v>
      </c>
      <c r="F9" s="150">
        <f t="shared" si="0"/>
        <v>54526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23336</v>
      </c>
      <c r="C13" s="60">
        <v>14328</v>
      </c>
      <c r="D13" s="60">
        <v>25808</v>
      </c>
      <c r="E13" s="83">
        <v>33262</v>
      </c>
      <c r="F13" s="78">
        <v>1319</v>
      </c>
      <c r="G13" s="83"/>
    </row>
    <row r="14" spans="1:10" ht="33" hidden="1" customHeight="1">
      <c r="A14" s="84" t="s">
        <v>32</v>
      </c>
      <c r="B14" s="126"/>
      <c r="C14" s="127"/>
      <c r="D14" s="128"/>
      <c r="E14" s="128"/>
      <c r="F14" s="129"/>
      <c r="G14" s="83"/>
    </row>
    <row r="15" spans="1:10" ht="43.5" hidden="1" customHeight="1">
      <c r="A15" s="85" t="s">
        <v>95</v>
      </c>
      <c r="B15" s="86">
        <v>31700</v>
      </c>
      <c r="C15" s="86">
        <v>13236</v>
      </c>
      <c r="D15" s="86">
        <v>23710</v>
      </c>
      <c r="E15" s="86">
        <v>12745</v>
      </c>
      <c r="F15" s="86">
        <v>9843</v>
      </c>
      <c r="G15" s="83"/>
    </row>
    <row r="16" spans="1:10" ht="33" hidden="1" customHeight="1">
      <c r="A16" s="84" t="s">
        <v>94</v>
      </c>
      <c r="B16" s="124"/>
      <c r="C16" s="124"/>
      <c r="D16" s="124"/>
      <c r="E16" s="124"/>
      <c r="F16" s="124"/>
      <c r="G16" s="83"/>
    </row>
    <row r="17" spans="1:7" ht="33" hidden="1" customHeight="1">
      <c r="A17" s="85" t="s">
        <v>93</v>
      </c>
      <c r="B17" s="125">
        <v>38950</v>
      </c>
      <c r="C17" s="125">
        <v>44244</v>
      </c>
      <c r="D17" s="125">
        <v>40311</v>
      </c>
      <c r="E17" s="125">
        <v>37097</v>
      </c>
      <c r="F17" s="125">
        <v>36960</v>
      </c>
      <c r="G17" s="83"/>
    </row>
    <row r="18" spans="1:7" ht="33" hidden="1" customHeight="1">
      <c r="A18" s="84" t="s">
        <v>92</v>
      </c>
      <c r="B18" s="124"/>
      <c r="C18" s="124"/>
      <c r="D18" s="124"/>
      <c r="E18" s="124"/>
      <c r="F18" s="124"/>
      <c r="G18" s="83"/>
    </row>
    <row r="19" spans="1:7" ht="33" hidden="1" customHeight="1">
      <c r="A19" s="85" t="s">
        <v>91</v>
      </c>
      <c r="B19" s="125">
        <v>12168</v>
      </c>
      <c r="C19" s="125">
        <v>7841</v>
      </c>
      <c r="D19" s="125">
        <v>8504</v>
      </c>
      <c r="E19" s="125">
        <v>7842</v>
      </c>
      <c r="F19" s="125">
        <v>6404</v>
      </c>
      <c r="G19" s="83"/>
    </row>
    <row r="20" spans="1:7" ht="33" hidden="1" customHeight="1">
      <c r="A20" s="84" t="s">
        <v>90</v>
      </c>
      <c r="B20" s="124"/>
      <c r="C20" s="124"/>
      <c r="D20" s="124"/>
      <c r="E20" s="124"/>
      <c r="F20" s="124"/>
      <c r="G20" s="83"/>
    </row>
    <row r="21" spans="1:7" ht="33" hidden="1" customHeight="1">
      <c r="A21" s="85" t="s">
        <v>41</v>
      </c>
      <c r="B21" s="125">
        <f>SUM(B13:B19)</f>
        <v>106154</v>
      </c>
      <c r="C21" s="125">
        <f>SUM(C13:C19)</f>
        <v>79649</v>
      </c>
      <c r="D21" s="125">
        <f>SUM(D13:D19)</f>
        <v>98333</v>
      </c>
      <c r="E21" s="125">
        <f>SUM(E13:E19)</f>
        <v>90946</v>
      </c>
      <c r="F21" s="125">
        <f>SUM(F13:F19)</f>
        <v>54526</v>
      </c>
      <c r="G21" s="83"/>
    </row>
    <row r="22" spans="1:7" ht="33" hidden="1" customHeight="1">
      <c r="A22" s="84" t="s">
        <v>28</v>
      </c>
      <c r="B22" s="124"/>
      <c r="C22" s="124"/>
      <c r="D22" s="124"/>
      <c r="E22" s="124"/>
      <c r="F22" s="124"/>
      <c r="G22" s="83"/>
    </row>
    <row r="23" spans="1:7" ht="33" hidden="1" customHeight="1">
      <c r="A23" s="85" t="s">
        <v>89</v>
      </c>
      <c r="B23" s="125"/>
      <c r="C23" s="125" t="s">
        <v>88</v>
      </c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A10:B10"/>
    <mergeCell ref="C10:G10"/>
    <mergeCell ref="A1:G1"/>
    <mergeCell ref="A2:G2"/>
    <mergeCell ref="B14:C14"/>
    <mergeCell ref="D14:F14"/>
    <mergeCell ref="A26:B26"/>
    <mergeCell ref="C26:F26"/>
    <mergeCell ref="F22:F23"/>
    <mergeCell ref="B24:B25"/>
    <mergeCell ref="C24:C25"/>
    <mergeCell ref="D24:D25"/>
    <mergeCell ref="E24:E25"/>
    <mergeCell ref="F24:F25"/>
    <mergeCell ref="B22:B23"/>
    <mergeCell ref="C22:C23"/>
    <mergeCell ref="D22:D23"/>
    <mergeCell ref="E22:E23"/>
  </mergeCells>
  <pageMargins left="0.7" right="0.7" top="0.75" bottom="0.75" header="0.3" footer="0.3"/>
  <pageSetup paperSize="9"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="80" zoomScaleNormal="80" zoomScaleSheetLayoutView="80" workbookViewId="0">
      <selection activeCell="B5" sqref="B5:F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ht="160.5" customHeight="1">
      <c r="A1" s="119" t="s">
        <v>119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118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117</v>
      </c>
      <c r="B3" s="60"/>
      <c r="C3" s="60"/>
      <c r="D3" s="60"/>
      <c r="E3" s="77"/>
      <c r="F3" s="77"/>
      <c r="G3" s="77" t="s">
        <v>116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2908</v>
      </c>
      <c r="C5" s="143">
        <v>1652</v>
      </c>
      <c r="D5" s="143">
        <v>3881</v>
      </c>
      <c r="E5" s="143">
        <v>3459</v>
      </c>
      <c r="F5" s="144">
        <v>3779</v>
      </c>
      <c r="G5" s="81" t="s">
        <v>32</v>
      </c>
    </row>
    <row r="6" spans="1:10" s="76" customFormat="1" ht="45" customHeight="1">
      <c r="A6" s="79" t="s">
        <v>95</v>
      </c>
      <c r="B6" s="145">
        <v>694</v>
      </c>
      <c r="C6" s="146">
        <v>611</v>
      </c>
      <c r="D6" s="146">
        <v>845</v>
      </c>
      <c r="E6" s="146">
        <v>753</v>
      </c>
      <c r="F6" s="147">
        <v>834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1990</v>
      </c>
      <c r="C7" s="146">
        <v>1297</v>
      </c>
      <c r="D7" s="146">
        <v>1349</v>
      </c>
      <c r="E7" s="146">
        <v>1491</v>
      </c>
      <c r="F7" s="147">
        <v>1518</v>
      </c>
      <c r="G7" s="81" t="s">
        <v>92</v>
      </c>
    </row>
    <row r="8" spans="1:10" s="76" customFormat="1" ht="45" customHeight="1">
      <c r="A8" s="79" t="s">
        <v>91</v>
      </c>
      <c r="B8" s="145">
        <v>1307</v>
      </c>
      <c r="C8" s="146">
        <v>654</v>
      </c>
      <c r="D8" s="146">
        <v>932</v>
      </c>
      <c r="E8" s="146">
        <v>550</v>
      </c>
      <c r="F8" s="147">
        <v>532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6899</v>
      </c>
      <c r="C9" s="149">
        <f t="shared" ref="C9:F9" si="0">SUM(C5:C8)</f>
        <v>4214</v>
      </c>
      <c r="D9" s="149">
        <f t="shared" si="0"/>
        <v>7007</v>
      </c>
      <c r="E9" s="149">
        <f t="shared" si="0"/>
        <v>6253</v>
      </c>
      <c r="F9" s="150">
        <f t="shared" si="0"/>
        <v>6663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2908</v>
      </c>
      <c r="C13" s="60">
        <v>1652</v>
      </c>
      <c r="D13" s="60">
        <v>3881</v>
      </c>
      <c r="E13" s="83">
        <v>3459</v>
      </c>
      <c r="F13" s="78">
        <v>3779</v>
      </c>
      <c r="G13" s="83"/>
    </row>
    <row r="14" spans="1:10" ht="33" hidden="1" customHeight="1">
      <c r="A14" s="84" t="s">
        <v>32</v>
      </c>
      <c r="B14" s="126"/>
      <c r="C14" s="127"/>
      <c r="D14" s="128"/>
      <c r="E14" s="128"/>
      <c r="F14" s="129"/>
      <c r="G14" s="83"/>
    </row>
    <row r="15" spans="1:10" ht="43.5" hidden="1" customHeight="1">
      <c r="A15" s="85" t="s">
        <v>95</v>
      </c>
      <c r="B15" s="86">
        <v>694</v>
      </c>
      <c r="C15" s="86">
        <v>611</v>
      </c>
      <c r="D15" s="86">
        <v>845</v>
      </c>
      <c r="E15" s="86">
        <v>753</v>
      </c>
      <c r="F15" s="86">
        <v>834</v>
      </c>
      <c r="G15" s="83"/>
    </row>
    <row r="16" spans="1:10" ht="33" hidden="1" customHeight="1">
      <c r="A16" s="84" t="s">
        <v>94</v>
      </c>
      <c r="B16" s="124"/>
      <c r="C16" s="124"/>
      <c r="D16" s="124"/>
      <c r="E16" s="124"/>
      <c r="F16" s="124"/>
      <c r="G16" s="83"/>
    </row>
    <row r="17" spans="1:7" ht="33" hidden="1" customHeight="1">
      <c r="A17" s="85" t="s">
        <v>93</v>
      </c>
      <c r="B17" s="125">
        <v>1990</v>
      </c>
      <c r="C17" s="125">
        <v>1297</v>
      </c>
      <c r="D17" s="125">
        <v>1349</v>
      </c>
      <c r="E17" s="125">
        <v>1491</v>
      </c>
      <c r="F17" s="125">
        <v>1518</v>
      </c>
      <c r="G17" s="83"/>
    </row>
    <row r="18" spans="1:7" ht="33" hidden="1" customHeight="1">
      <c r="A18" s="84" t="s">
        <v>92</v>
      </c>
      <c r="B18" s="124"/>
      <c r="C18" s="124"/>
      <c r="D18" s="124"/>
      <c r="E18" s="124"/>
      <c r="F18" s="124"/>
      <c r="G18" s="83"/>
    </row>
    <row r="19" spans="1:7" ht="33" hidden="1" customHeight="1">
      <c r="A19" s="85" t="s">
        <v>91</v>
      </c>
      <c r="B19" s="125">
        <v>1307</v>
      </c>
      <c r="C19" s="125">
        <v>654</v>
      </c>
      <c r="D19" s="125">
        <v>932</v>
      </c>
      <c r="E19" s="125">
        <v>550</v>
      </c>
      <c r="F19" s="125">
        <v>532</v>
      </c>
      <c r="G19" s="83"/>
    </row>
    <row r="20" spans="1:7" ht="33" hidden="1" customHeight="1">
      <c r="A20" s="84" t="s">
        <v>90</v>
      </c>
      <c r="B20" s="124"/>
      <c r="C20" s="124"/>
      <c r="D20" s="124"/>
      <c r="E20" s="124"/>
      <c r="F20" s="124"/>
      <c r="G20" s="83"/>
    </row>
    <row r="21" spans="1:7" ht="33" hidden="1" customHeight="1">
      <c r="A21" s="85" t="s">
        <v>41</v>
      </c>
      <c r="B21" s="125">
        <f>SUM(B13:B19)</f>
        <v>6899</v>
      </c>
      <c r="C21" s="125">
        <f>SUM(C13:C19)</f>
        <v>4214</v>
      </c>
      <c r="D21" s="125">
        <f>SUM(D13:D19)</f>
        <v>7007</v>
      </c>
      <c r="E21" s="125">
        <f>SUM(E13:E19)</f>
        <v>6253</v>
      </c>
      <c r="F21" s="125">
        <f>SUM(F13:F19)</f>
        <v>6663</v>
      </c>
      <c r="G21" s="83"/>
    </row>
    <row r="22" spans="1:7" ht="33" hidden="1" customHeight="1">
      <c r="A22" s="84" t="s">
        <v>28</v>
      </c>
      <c r="B22" s="124"/>
      <c r="C22" s="124"/>
      <c r="D22" s="124"/>
      <c r="E22" s="124"/>
      <c r="F22" s="124"/>
      <c r="G22" s="83"/>
    </row>
    <row r="23" spans="1:7" ht="33" hidden="1" customHeight="1">
      <c r="A23" s="85" t="s">
        <v>89</v>
      </c>
      <c r="B23" s="125"/>
      <c r="C23" s="125" t="s">
        <v>88</v>
      </c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A10:B10"/>
    <mergeCell ref="C10:G10"/>
    <mergeCell ref="A1:G1"/>
    <mergeCell ref="A2:G2"/>
    <mergeCell ref="B14:C14"/>
    <mergeCell ref="D14:F14"/>
    <mergeCell ref="A26:B26"/>
    <mergeCell ref="C26:F26"/>
    <mergeCell ref="F22:F23"/>
    <mergeCell ref="B24:B25"/>
    <mergeCell ref="C24:C25"/>
    <mergeCell ref="D24:D25"/>
    <mergeCell ref="E24:E25"/>
    <mergeCell ref="F24:F25"/>
    <mergeCell ref="B22:B23"/>
    <mergeCell ref="C22:C23"/>
    <mergeCell ref="D22:D23"/>
    <mergeCell ref="E22:E23"/>
  </mergeCells>
  <pageMargins left="0.7" right="0.7" top="0.75" bottom="0.75" header="0.3" footer="0.3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="80" zoomScaleNormal="80" zoomScaleSheetLayoutView="90" workbookViewId="0">
      <selection activeCell="B5" sqref="B5:F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ht="157.5" customHeight="1">
      <c r="A1" s="119" t="s">
        <v>123</v>
      </c>
      <c r="B1" s="119"/>
      <c r="C1" s="119"/>
      <c r="D1" s="119"/>
      <c r="E1" s="119"/>
      <c r="F1" s="119"/>
      <c r="G1" s="119"/>
    </row>
    <row r="2" spans="1:10" ht="33" customHeight="1">
      <c r="A2" s="120" t="s">
        <v>122</v>
      </c>
      <c r="B2" s="120"/>
      <c r="C2" s="120"/>
      <c r="D2" s="120"/>
      <c r="E2" s="120"/>
      <c r="F2" s="120"/>
      <c r="G2" s="120"/>
    </row>
    <row r="3" spans="1:10" s="76" customFormat="1" ht="22.5" customHeight="1">
      <c r="A3" s="60" t="s">
        <v>121</v>
      </c>
      <c r="B3" s="60"/>
      <c r="C3" s="60"/>
      <c r="D3" s="60"/>
      <c r="E3" s="77"/>
      <c r="F3" s="77"/>
      <c r="G3" s="77" t="s">
        <v>120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142">
        <v>38</v>
      </c>
      <c r="C5" s="143">
        <v>15</v>
      </c>
      <c r="D5" s="143">
        <v>15</v>
      </c>
      <c r="E5" s="143">
        <v>17</v>
      </c>
      <c r="F5" s="144">
        <v>13</v>
      </c>
      <c r="G5" s="81" t="s">
        <v>32</v>
      </c>
    </row>
    <row r="6" spans="1:10" s="76" customFormat="1" ht="45" customHeight="1">
      <c r="A6" s="79" t="s">
        <v>95</v>
      </c>
      <c r="B6" s="145">
        <v>1</v>
      </c>
      <c r="C6" s="146">
        <v>3</v>
      </c>
      <c r="D6" s="146">
        <v>1</v>
      </c>
      <c r="E6" s="146">
        <v>8</v>
      </c>
      <c r="F6" s="147">
        <v>16</v>
      </c>
      <c r="G6" s="81" t="s">
        <v>94</v>
      </c>
      <c r="J6" s="4"/>
    </row>
    <row r="7" spans="1:10" s="76" customFormat="1" ht="45" customHeight="1">
      <c r="A7" s="79" t="s">
        <v>93</v>
      </c>
      <c r="B7" s="145">
        <v>358</v>
      </c>
      <c r="C7" s="146">
        <v>243</v>
      </c>
      <c r="D7" s="146">
        <v>643</v>
      </c>
      <c r="E7" s="146">
        <v>272</v>
      </c>
      <c r="F7" s="147">
        <v>88</v>
      </c>
      <c r="G7" s="81" t="s">
        <v>92</v>
      </c>
    </row>
    <row r="8" spans="1:10" s="76" customFormat="1" ht="45" customHeight="1">
      <c r="A8" s="79" t="s">
        <v>91</v>
      </c>
      <c r="B8" s="145">
        <v>134</v>
      </c>
      <c r="C8" s="146">
        <v>12</v>
      </c>
      <c r="D8" s="146">
        <v>307</v>
      </c>
      <c r="E8" s="146">
        <v>25</v>
      </c>
      <c r="F8" s="147">
        <v>40</v>
      </c>
      <c r="G8" s="81" t="s">
        <v>90</v>
      </c>
    </row>
    <row r="9" spans="1:10" s="76" customFormat="1" ht="45" customHeight="1">
      <c r="A9" s="79" t="s">
        <v>41</v>
      </c>
      <c r="B9" s="148">
        <f>SUM(B5:B8)</f>
        <v>531</v>
      </c>
      <c r="C9" s="149">
        <f t="shared" ref="C9:F9" si="0">SUM(C5:C8)</f>
        <v>273</v>
      </c>
      <c r="D9" s="149">
        <f t="shared" si="0"/>
        <v>966</v>
      </c>
      <c r="E9" s="149">
        <f t="shared" si="0"/>
        <v>322</v>
      </c>
      <c r="F9" s="150">
        <f t="shared" si="0"/>
        <v>157</v>
      </c>
      <c r="G9" s="81" t="s">
        <v>28</v>
      </c>
    </row>
    <row r="10" spans="1:10" s="76" customFormat="1" ht="33" customHeight="1">
      <c r="A10" s="116" t="s">
        <v>89</v>
      </c>
      <c r="B10" s="117"/>
      <c r="C10" s="118"/>
      <c r="D10" s="118"/>
      <c r="E10" s="118"/>
      <c r="F10" s="118"/>
      <c r="G10" s="118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38</v>
      </c>
      <c r="C13" s="60">
        <v>15</v>
      </c>
      <c r="D13" s="60">
        <v>15</v>
      </c>
      <c r="E13" s="83">
        <v>17</v>
      </c>
      <c r="F13" s="78">
        <v>13</v>
      </c>
      <c r="G13" s="83"/>
    </row>
    <row r="14" spans="1:10" ht="33" hidden="1" customHeight="1">
      <c r="A14" s="84" t="s">
        <v>32</v>
      </c>
      <c r="B14" s="126"/>
      <c r="C14" s="127"/>
      <c r="D14" s="128"/>
      <c r="E14" s="128"/>
      <c r="F14" s="129"/>
      <c r="G14" s="83"/>
    </row>
    <row r="15" spans="1:10" ht="43.5" hidden="1" customHeight="1">
      <c r="A15" s="85" t="s">
        <v>95</v>
      </c>
      <c r="B15" s="86">
        <v>1</v>
      </c>
      <c r="C15" s="86">
        <v>3</v>
      </c>
      <c r="D15" s="86">
        <v>1</v>
      </c>
      <c r="E15" s="86">
        <v>8</v>
      </c>
      <c r="F15" s="86">
        <v>16</v>
      </c>
      <c r="G15" s="83"/>
    </row>
    <row r="16" spans="1:10" ht="33" hidden="1" customHeight="1">
      <c r="A16" s="84" t="s">
        <v>94</v>
      </c>
      <c r="B16" s="124"/>
      <c r="C16" s="124"/>
      <c r="D16" s="124"/>
      <c r="E16" s="124"/>
      <c r="F16" s="124"/>
      <c r="G16" s="83"/>
    </row>
    <row r="17" spans="1:7" ht="33" hidden="1" customHeight="1">
      <c r="A17" s="85" t="s">
        <v>93</v>
      </c>
      <c r="B17" s="125">
        <v>358</v>
      </c>
      <c r="C17" s="125">
        <v>242</v>
      </c>
      <c r="D17" s="125">
        <v>643</v>
      </c>
      <c r="E17" s="125">
        <v>272</v>
      </c>
      <c r="F17" s="125">
        <v>88</v>
      </c>
      <c r="G17" s="83"/>
    </row>
    <row r="18" spans="1:7" ht="33" hidden="1" customHeight="1">
      <c r="A18" s="84" t="s">
        <v>92</v>
      </c>
      <c r="B18" s="124"/>
      <c r="C18" s="124"/>
      <c r="D18" s="124"/>
      <c r="E18" s="124"/>
      <c r="F18" s="124"/>
      <c r="G18" s="83"/>
    </row>
    <row r="19" spans="1:7" ht="33" hidden="1" customHeight="1">
      <c r="A19" s="85" t="s">
        <v>91</v>
      </c>
      <c r="B19" s="125">
        <v>134</v>
      </c>
      <c r="C19" s="125">
        <v>12</v>
      </c>
      <c r="D19" s="125">
        <v>307</v>
      </c>
      <c r="E19" s="125">
        <v>25</v>
      </c>
      <c r="F19" s="125">
        <v>40</v>
      </c>
      <c r="G19" s="83"/>
    </row>
    <row r="20" spans="1:7" ht="33" hidden="1" customHeight="1">
      <c r="A20" s="84" t="s">
        <v>90</v>
      </c>
      <c r="B20" s="124"/>
      <c r="C20" s="124"/>
      <c r="D20" s="124"/>
      <c r="E20" s="124"/>
      <c r="F20" s="124"/>
      <c r="G20" s="83"/>
    </row>
    <row r="21" spans="1:7" ht="33" hidden="1" customHeight="1">
      <c r="A21" s="85" t="s">
        <v>41</v>
      </c>
      <c r="B21" s="125">
        <f>SUM(B13:B19)</f>
        <v>531</v>
      </c>
      <c r="C21" s="125">
        <f>SUM(C13:C19)</f>
        <v>272</v>
      </c>
      <c r="D21" s="125">
        <f>SUM(D13:D19)</f>
        <v>966</v>
      </c>
      <c r="E21" s="125">
        <f>SUM(E13:E19)</f>
        <v>322</v>
      </c>
      <c r="F21" s="125">
        <f>SUM(F13:F19)</f>
        <v>157</v>
      </c>
      <c r="G21" s="83"/>
    </row>
    <row r="22" spans="1:7" ht="33" hidden="1" customHeight="1">
      <c r="A22" s="84" t="s">
        <v>28</v>
      </c>
      <c r="B22" s="124"/>
      <c r="C22" s="124"/>
      <c r="D22" s="124"/>
      <c r="E22" s="124"/>
      <c r="F22" s="124"/>
      <c r="G22" s="83"/>
    </row>
    <row r="23" spans="1:7" ht="33" hidden="1" customHeight="1">
      <c r="A23" s="85" t="s">
        <v>89</v>
      </c>
      <c r="B23" s="125"/>
      <c r="C23" s="125" t="s">
        <v>88</v>
      </c>
      <c r="D23" s="125"/>
      <c r="E23" s="125"/>
      <c r="F23" s="125"/>
      <c r="G23" s="83"/>
    </row>
    <row r="24" spans="1:7" ht="33" hidden="1" customHeight="1">
      <c r="A24" s="84"/>
      <c r="B24" s="124"/>
      <c r="C24" s="124"/>
      <c r="D24" s="124"/>
      <c r="E24" s="124"/>
      <c r="F24" s="124"/>
      <c r="G24" s="83"/>
    </row>
    <row r="25" spans="1:7" ht="33" hidden="1" customHeight="1">
      <c r="A25" s="85"/>
      <c r="B25" s="125"/>
      <c r="C25" s="125"/>
      <c r="D25" s="125"/>
      <c r="E25" s="125"/>
      <c r="F25" s="125"/>
      <c r="G25" s="83"/>
    </row>
    <row r="26" spans="1:7" ht="33" hidden="1" customHeight="1">
      <c r="A26" s="121"/>
      <c r="B26" s="122"/>
      <c r="C26" s="123"/>
      <c r="D26" s="123"/>
      <c r="E26" s="123"/>
      <c r="F26" s="123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F16:F17"/>
    <mergeCell ref="F18:F19"/>
    <mergeCell ref="B18:B19"/>
    <mergeCell ref="C18:C19"/>
    <mergeCell ref="D18:D19"/>
    <mergeCell ref="E18:E19"/>
    <mergeCell ref="B16:B17"/>
    <mergeCell ref="C16:C17"/>
    <mergeCell ref="D16:D17"/>
    <mergeCell ref="E16:E17"/>
    <mergeCell ref="A10:B10"/>
    <mergeCell ref="C10:G10"/>
    <mergeCell ref="A1:G1"/>
    <mergeCell ref="A2:G2"/>
    <mergeCell ref="B14:C14"/>
    <mergeCell ref="D14:F14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A26:B26"/>
    <mergeCell ref="C26:F26"/>
    <mergeCell ref="B24:B25"/>
    <mergeCell ref="C24:C25"/>
    <mergeCell ref="D24:D25"/>
    <mergeCell ref="E24:E25"/>
    <mergeCell ref="F24:F25"/>
  </mergeCells>
  <pageMargins left="0.7" right="0.7" top="0.75" bottom="0.75" header="0.3" footer="0.3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C0C88961ADB44A6A412BCFDEC79B7" ma:contentTypeVersion="4" ma:contentTypeDescription="Create a new document." ma:contentTypeScope="" ma:versionID="22a36d9a99e48a54823c0e487abdb42c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3915355c-0901-4d30-ac68-a4c74221595b" xmlns:ns4="f577e5f0-298e-42f1-ae8c-62bb43aa18ad" targetNamespace="http://schemas.microsoft.com/office/2006/metadata/properties" ma:root="true" ma:fieldsID="ee8252e0f3437595caa2f0258d29b355" ns1:_="" ns2:_="" ns3:_="" ns4:_="">
    <xsd:import namespace="http://schemas.microsoft.com/sharepoint/v3"/>
    <xsd:import namespace="5797868e-33e7-4173-aba2-645c7f9f4275"/>
    <xsd:import namespace="3915355c-0901-4d30-ac68-a4c74221595b"/>
    <xsd:import namespace="f577e5f0-298e-42f1-ae8c-62bb43aa18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3:SharedWithUsers" minOccurs="0"/>
                <xsd:element ref="ns4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Display Order" ma:decimals="0" ma:default="1" ma:description="Display Order" ma:internalName="Display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5355c-0901-4d30-ac68-a4c742215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e5f0-298e-42f1-ae8c-62bb43aa18a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15</DisplayOrder>
    <PublishingExpirationDate xmlns="http://schemas.microsoft.com/sharepoint/v3" xsi:nil="true"/>
    <PublishingStartDate xmlns="http://schemas.microsoft.com/sharepoint/v3" xsi:nil="true"/>
    <Status xmlns="f577e5f0-298e-42f1-ae8c-62bb43aa18ad">0</Status>
  </documentManagement>
</p:properties>
</file>

<file path=customXml/itemProps1.xml><?xml version="1.0" encoding="utf-8"?>
<ds:datastoreItem xmlns:ds="http://schemas.openxmlformats.org/officeDocument/2006/customXml" ds:itemID="{5091A131-E0D7-4745-9DDB-A1C4B360192A}"/>
</file>

<file path=customXml/itemProps2.xml><?xml version="1.0" encoding="utf-8"?>
<ds:datastoreItem xmlns:ds="http://schemas.openxmlformats.org/officeDocument/2006/customXml" ds:itemID="{7EBA26A3-D4E2-4139-976B-3D67615C5D5C}"/>
</file>

<file path=customXml/itemProps3.xml><?xml version="1.0" encoding="utf-8"?>
<ds:datastoreItem xmlns:ds="http://schemas.openxmlformats.org/officeDocument/2006/customXml" ds:itemID="{2314A3D7-2E9D-46C2-AC6B-0251624EA7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17</vt:i4>
      </vt:variant>
      <vt:variant>
        <vt:lpstr>نطاقات تمت تسميتها</vt:lpstr>
      </vt:variant>
      <vt:variant>
        <vt:i4>16</vt:i4>
      </vt:variant>
    </vt:vector>
  </HeadingPairs>
  <TitlesOfParts>
    <vt:vector size="33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ورقة1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'5-15'!Print_Area</vt:lpstr>
      <vt:lpstr>'5-16'!Print_Area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Yearbook 2019 - Chapter V: Hajj</dc:title>
  <dc:creator>Abdulaziz Ismail Abu Husayn</dc:creator>
  <cp:lastModifiedBy>Sulaiman Ahmed Alkubaydan</cp:lastModifiedBy>
  <dcterms:created xsi:type="dcterms:W3CDTF">2019-05-12T10:49:54Z</dcterms:created>
  <dcterms:modified xsi:type="dcterms:W3CDTF">2020-06-13T09:04:21Z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0x010100C54C0C88961ADB44A6A412BCFDEC79B7</vt:lpwstr>
  </property>
</Properties>
</file>