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4455BD76-6077-4E67-9830-1185DA271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I7" i="1" s="1"/>
  <c r="F22" i="1"/>
  <c r="I22" i="1" s="1"/>
  <c r="F11" i="1"/>
  <c r="I11" i="1" s="1"/>
  <c r="F13" i="1"/>
  <c r="I13" i="1" s="1"/>
  <c r="F21" i="1"/>
  <c r="I21" i="1" s="1"/>
  <c r="F12" i="1"/>
  <c r="I12" i="1" s="1"/>
  <c r="F16" i="1"/>
  <c r="I16" i="1" s="1"/>
  <c r="F19" i="1"/>
  <c r="I19" i="1" s="1"/>
  <c r="F25" i="1"/>
  <c r="I25" i="1" s="1"/>
  <c r="F18" i="1"/>
  <c r="I18" i="1" s="1"/>
  <c r="F14" i="1"/>
  <c r="I14" i="1" s="1"/>
  <c r="F9" i="1"/>
  <c r="I9" i="1" s="1"/>
  <c r="F20" i="1"/>
  <c r="I20" i="1" s="1"/>
  <c r="F24" i="1"/>
  <c r="I24" i="1" s="1"/>
  <c r="F23" i="1"/>
  <c r="I23" i="1" s="1"/>
  <c r="F8" i="1"/>
  <c r="I8" i="1" s="1"/>
  <c r="F15" i="1"/>
  <c r="I15" i="1" s="1"/>
  <c r="F17" i="1"/>
  <c r="I17" i="1" s="1"/>
  <c r="F6" i="1"/>
  <c r="I6" i="1" s="1"/>
  <c r="F10" i="1"/>
  <c r="I10" i="1" s="1"/>
</calcChain>
</file>

<file path=xl/sharedStrings.xml><?xml version="1.0" encoding="utf-8"?>
<sst xmlns="http://schemas.openxmlformats.org/spreadsheetml/2006/main" count="75" uniqueCount="58">
  <si>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</si>
  <si>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</si>
  <si>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</si>
  <si>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</si>
  <si>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</si>
  <si>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</si>
  <si>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</si>
  <si>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</si>
  <si>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</si>
  <si>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</si>
  <si>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</si>
  <si>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</si>
  <si>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</si>
  <si>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</si>
  <si>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</si>
  <si>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</si>
  <si>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</si>
  <si>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</si>
  <si>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</si>
  <si>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</si>
  <si>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</si>
  <si>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</si>
  <si>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</si>
  <si>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</si>
  <si>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</si>
  <si>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</si>
  <si>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</si>
  <si>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</si>
  <si>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</si>
  <si>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</si>
  <si>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</si>
  <si>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</si>
  <si>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</si>
  <si>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</si>
  <si>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</si>
  <si>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</si>
  <si>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</si>
  <si>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</si>
  <si>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</si>
  <si>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</si>
  <si>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</si>
  <si>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</si>
  <si>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</si>
  <si>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</si>
  <si>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</si>
  <si>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</si>
  <si>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</si>
  <si>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</si>
  <si>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</si>
  <si>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</si>
  <si>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</si>
  <si>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</si>
  <si>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</si>
  <si>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</si>
  <si>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</si>
  <si>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 xml:space="preserve">الطب البديل و التكميلي </t>
  </si>
  <si>
    <t>الجهات التي لم يرد عليها بلاغات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</si>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</sst>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70" zoomScaleNormal="70" zoomScaleSheetLayoutView="85" workbookViewId="0">
      <selection activeCell="B7" sqref="B7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285156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52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19</v>
      </c>
      <c r="C6" s="6">
        <v>0</v>
      </c>
      <c r="D6" s="6">
        <v>86</v>
      </c>
      <c r="E6" s="6">
        <v>85</v>
      </c>
      <c r="F6" s="1">
        <f t="shared" ref="F6:F25" si="0">(E6/(D6+C6))</f>
        <v>0.98837209302325579</v>
      </c>
      <c r="G6" s="1">
        <v>0.96666666666666667</v>
      </c>
      <c r="H6" s="8">
        <v>2.8967768257854038E-2</v>
      </c>
      <c r="I6" s="1">
        <f t="shared" ref="I6:I25" si="1">(G6+F6)/2</f>
        <v>0.97751937984496129</v>
      </c>
    </row>
    <row r="7" spans="1:9" x14ac:dyDescent="0.25">
      <c r="A7" s="4">
        <v>2</v>
      </c>
      <c r="B7" s="5" t="s">
        <v>29</v>
      </c>
      <c r="C7" s="6">
        <v>0</v>
      </c>
      <c r="D7" s="6">
        <v>117</v>
      </c>
      <c r="E7" s="6">
        <v>117</v>
      </c>
      <c r="F7" s="1">
        <f t="shared" si="0"/>
        <v>1</v>
      </c>
      <c r="G7" s="1">
        <v>0.95283018867924529</v>
      </c>
      <c r="H7" s="8">
        <v>8.254716981131782E-4</v>
      </c>
      <c r="I7" s="1">
        <f t="shared" si="1"/>
        <v>0.97641509433962259</v>
      </c>
    </row>
    <row r="8" spans="1:9" x14ac:dyDescent="0.25">
      <c r="A8" s="4">
        <v>3</v>
      </c>
      <c r="B8" s="5" t="s">
        <v>15</v>
      </c>
      <c r="C8" s="6">
        <v>0</v>
      </c>
      <c r="D8" s="6">
        <v>53</v>
      </c>
      <c r="E8" s="6">
        <v>53</v>
      </c>
      <c r="F8" s="1">
        <f t="shared" si="0"/>
        <v>1</v>
      </c>
      <c r="G8" s="1">
        <v>0.95</v>
      </c>
      <c r="H8" s="8">
        <v>1.1111111111111072E-2</v>
      </c>
      <c r="I8" s="1">
        <f t="shared" si="1"/>
        <v>0.97499999999999998</v>
      </c>
    </row>
    <row r="9" spans="1:9" x14ac:dyDescent="0.25">
      <c r="A9" s="4">
        <v>4</v>
      </c>
      <c r="B9" s="5" t="s">
        <v>11</v>
      </c>
      <c r="C9" s="6">
        <v>0</v>
      </c>
      <c r="D9" s="6">
        <v>245</v>
      </c>
      <c r="E9" s="6">
        <v>245</v>
      </c>
      <c r="F9" s="1">
        <f t="shared" si="0"/>
        <v>1</v>
      </c>
      <c r="G9" s="1">
        <v>0.93333333333333335</v>
      </c>
      <c r="H9" s="8">
        <v>1.6239316239316293E-2</v>
      </c>
      <c r="I9" s="1">
        <f t="shared" si="1"/>
        <v>0.96666666666666667</v>
      </c>
    </row>
    <row r="10" spans="1:9" x14ac:dyDescent="0.25">
      <c r="A10" s="4">
        <v>5</v>
      </c>
      <c r="B10" s="5" t="s">
        <v>22</v>
      </c>
      <c r="C10" s="6">
        <v>1</v>
      </c>
      <c r="D10" s="6">
        <v>369</v>
      </c>
      <c r="E10" s="6">
        <v>368</v>
      </c>
      <c r="F10" s="1">
        <f t="shared" si="0"/>
        <v>0.99459459459459465</v>
      </c>
      <c r="G10" s="1">
        <v>0.93103448275862066</v>
      </c>
      <c r="H10" s="8">
        <v>1.0550604611073121E-2</v>
      </c>
      <c r="I10" s="1">
        <f t="shared" si="1"/>
        <v>0.9628145386766076</v>
      </c>
    </row>
    <row r="11" spans="1:9" x14ac:dyDescent="0.25">
      <c r="A11" s="4">
        <v>6</v>
      </c>
      <c r="B11" s="5" t="s">
        <v>17</v>
      </c>
      <c r="C11" s="6">
        <v>1</v>
      </c>
      <c r="D11" s="6">
        <v>232</v>
      </c>
      <c r="E11" s="6">
        <v>231</v>
      </c>
      <c r="F11" s="1">
        <f t="shared" si="0"/>
        <v>0.99141630901287559</v>
      </c>
      <c r="G11" s="1">
        <v>0.91249999999999998</v>
      </c>
      <c r="H11" s="8">
        <v>4.4642397669846252E-3</v>
      </c>
      <c r="I11" s="1">
        <f t="shared" si="1"/>
        <v>0.95195815450643773</v>
      </c>
    </row>
    <row r="12" spans="1:9" x14ac:dyDescent="0.25">
      <c r="A12" s="4">
        <v>7</v>
      </c>
      <c r="B12" s="5" t="s">
        <v>24</v>
      </c>
      <c r="C12" s="6">
        <v>2</v>
      </c>
      <c r="D12" s="6">
        <v>675</v>
      </c>
      <c r="E12" s="6">
        <v>665</v>
      </c>
      <c r="F12" s="1">
        <f t="shared" si="0"/>
        <v>0.98227474150664695</v>
      </c>
      <c r="G12" s="1">
        <v>0.89682539682539686</v>
      </c>
      <c r="H12" s="8">
        <v>-2.7865566317289415E-2</v>
      </c>
      <c r="I12" s="1">
        <f t="shared" si="1"/>
        <v>0.93955006916602191</v>
      </c>
    </row>
    <row r="13" spans="1:9" x14ac:dyDescent="0.25">
      <c r="A13" s="4">
        <v>8</v>
      </c>
      <c r="B13" s="5" t="s">
        <v>31</v>
      </c>
      <c r="C13" s="6">
        <v>2</v>
      </c>
      <c r="D13" s="6">
        <v>257</v>
      </c>
      <c r="E13" s="6">
        <v>257</v>
      </c>
      <c r="F13" s="1">
        <f t="shared" si="0"/>
        <v>0.99227799227799229</v>
      </c>
      <c r="G13" s="1">
        <v>0.88571428571428568</v>
      </c>
      <c r="H13" s="8">
        <v>-3.0536119420356337E-2</v>
      </c>
      <c r="I13" s="1">
        <f t="shared" si="1"/>
        <v>0.93899613899613898</v>
      </c>
    </row>
    <row r="14" spans="1:9" x14ac:dyDescent="0.25">
      <c r="A14" s="4">
        <v>9</v>
      </c>
      <c r="B14" s="5" t="s">
        <v>28</v>
      </c>
      <c r="C14" s="6">
        <v>7</v>
      </c>
      <c r="D14" s="6">
        <v>287</v>
      </c>
      <c r="E14" s="6">
        <v>288</v>
      </c>
      <c r="F14" s="1">
        <f t="shared" si="0"/>
        <v>0.97959183673469385</v>
      </c>
      <c r="G14" s="1">
        <v>0.8902439024390244</v>
      </c>
      <c r="H14" s="8">
        <v>-5.7705687056406529E-3</v>
      </c>
      <c r="I14" s="1">
        <f t="shared" si="1"/>
        <v>0.93491786958685918</v>
      </c>
    </row>
    <row r="15" spans="1:9" x14ac:dyDescent="0.25">
      <c r="A15" s="4">
        <v>10</v>
      </c>
      <c r="B15" s="5" t="s">
        <v>14</v>
      </c>
      <c r="C15" s="6">
        <v>6</v>
      </c>
      <c r="D15" s="6">
        <v>263</v>
      </c>
      <c r="E15" s="6">
        <v>260</v>
      </c>
      <c r="F15" s="1">
        <f t="shared" si="0"/>
        <v>0.96654275092936803</v>
      </c>
      <c r="G15" s="1">
        <v>0.9</v>
      </c>
      <c r="H15" s="8">
        <v>-1.587616660052148E-2</v>
      </c>
      <c r="I15" s="1">
        <f t="shared" si="1"/>
        <v>0.93327137546468397</v>
      </c>
    </row>
    <row r="16" spans="1:9" x14ac:dyDescent="0.25">
      <c r="A16" s="4">
        <v>11</v>
      </c>
      <c r="B16" s="5" t="s">
        <v>10</v>
      </c>
      <c r="C16" s="6">
        <v>5</v>
      </c>
      <c r="D16" s="6">
        <v>160</v>
      </c>
      <c r="E16" s="6">
        <v>161</v>
      </c>
      <c r="F16" s="1">
        <f t="shared" si="0"/>
        <v>0.97575757575757571</v>
      </c>
      <c r="G16" s="1">
        <v>0.88888888888888884</v>
      </c>
      <c r="H16" s="8">
        <v>9.973406507783061E-3</v>
      </c>
      <c r="I16" s="1">
        <f t="shared" si="1"/>
        <v>0.93232323232323222</v>
      </c>
    </row>
    <row r="17" spans="1:9" x14ac:dyDescent="0.25">
      <c r="A17" s="4">
        <v>12</v>
      </c>
      <c r="B17" s="5" t="s">
        <v>21</v>
      </c>
      <c r="C17" s="6">
        <v>5</v>
      </c>
      <c r="D17" s="6">
        <v>1172</v>
      </c>
      <c r="E17" s="6">
        <v>1159</v>
      </c>
      <c r="F17" s="1">
        <f t="shared" si="0"/>
        <v>0.98470688190314359</v>
      </c>
      <c r="G17" s="1">
        <v>0.87623762376237624</v>
      </c>
      <c r="H17" s="8">
        <v>1.524304028760437E-2</v>
      </c>
      <c r="I17" s="1">
        <f t="shared" si="1"/>
        <v>0.93047225283275992</v>
      </c>
    </row>
    <row r="18" spans="1:9" x14ac:dyDescent="0.25">
      <c r="A18" s="4">
        <v>13</v>
      </c>
      <c r="B18" s="5" t="s">
        <v>13</v>
      </c>
      <c r="C18" s="6">
        <v>2</v>
      </c>
      <c r="D18" s="6">
        <v>132</v>
      </c>
      <c r="E18" s="6">
        <v>132</v>
      </c>
      <c r="F18" s="1">
        <f t="shared" si="0"/>
        <v>0.9850746268656716</v>
      </c>
      <c r="G18" s="1">
        <v>0.875</v>
      </c>
      <c r="H18" s="8">
        <v>-3.0972588040190795E-3</v>
      </c>
      <c r="I18" s="1">
        <f t="shared" si="1"/>
        <v>0.9300373134328358</v>
      </c>
    </row>
    <row r="19" spans="1:9" x14ac:dyDescent="0.25">
      <c r="A19" s="4">
        <v>14</v>
      </c>
      <c r="B19" s="5" t="s">
        <v>20</v>
      </c>
      <c r="C19" s="6">
        <v>0</v>
      </c>
      <c r="D19" s="6">
        <v>92</v>
      </c>
      <c r="E19" s="6">
        <v>92</v>
      </c>
      <c r="F19" s="1">
        <f t="shared" si="0"/>
        <v>1</v>
      </c>
      <c r="G19" s="1">
        <v>0.85185185185185186</v>
      </c>
      <c r="H19" s="8">
        <v>-2.1301093839953909E-2</v>
      </c>
      <c r="I19" s="1">
        <f t="shared" si="1"/>
        <v>0.92592592592592593</v>
      </c>
    </row>
    <row r="20" spans="1:9" x14ac:dyDescent="0.25">
      <c r="A20" s="4">
        <v>15</v>
      </c>
      <c r="B20" s="5" t="s">
        <v>25</v>
      </c>
      <c r="C20" s="6">
        <v>0</v>
      </c>
      <c r="D20" s="6">
        <v>328</v>
      </c>
      <c r="E20" s="6">
        <v>327</v>
      </c>
      <c r="F20" s="1">
        <f t="shared" si="0"/>
        <v>0.99695121951219512</v>
      </c>
      <c r="G20" s="1">
        <v>0.84408602150537637</v>
      </c>
      <c r="H20" s="8">
        <v>1.2868385025848403E-2</v>
      </c>
      <c r="I20" s="1">
        <f t="shared" si="1"/>
        <v>0.92051862050878575</v>
      </c>
    </row>
    <row r="21" spans="1:9" x14ac:dyDescent="0.25">
      <c r="A21" s="4">
        <v>16</v>
      </c>
      <c r="B21" s="5" t="s">
        <v>26</v>
      </c>
      <c r="C21" s="6">
        <v>32</v>
      </c>
      <c r="D21" s="6">
        <v>1282</v>
      </c>
      <c r="E21" s="6">
        <v>1298</v>
      </c>
      <c r="F21" s="1">
        <f t="shared" si="0"/>
        <v>0.9878234398782344</v>
      </c>
      <c r="G21" s="1">
        <v>0.85175879396984921</v>
      </c>
      <c r="H21" s="8">
        <v>9.1829928320959989E-3</v>
      </c>
      <c r="I21" s="1">
        <f t="shared" si="1"/>
        <v>0.91979111692404181</v>
      </c>
    </row>
    <row r="22" spans="1:9" x14ac:dyDescent="0.25">
      <c r="A22" s="4">
        <v>17</v>
      </c>
      <c r="B22" s="5" t="s">
        <v>27</v>
      </c>
      <c r="C22" s="6">
        <v>2</v>
      </c>
      <c r="D22" s="6">
        <v>307</v>
      </c>
      <c r="E22" s="6">
        <v>306</v>
      </c>
      <c r="F22" s="1">
        <f t="shared" si="0"/>
        <v>0.99029126213592233</v>
      </c>
      <c r="G22" s="1">
        <v>0.84567901234567899</v>
      </c>
      <c r="H22" s="8">
        <v>1.8402946738054399E-2</v>
      </c>
      <c r="I22" s="1">
        <f t="shared" si="1"/>
        <v>0.91798513724080066</v>
      </c>
    </row>
    <row r="23" spans="1:9" x14ac:dyDescent="0.25">
      <c r="A23" s="4">
        <v>18</v>
      </c>
      <c r="B23" s="5" t="s">
        <v>18</v>
      </c>
      <c r="C23" s="6">
        <v>16</v>
      </c>
      <c r="D23" s="6">
        <v>1714</v>
      </c>
      <c r="E23" s="6">
        <v>1712</v>
      </c>
      <c r="F23" s="1">
        <f t="shared" si="0"/>
        <v>0.9895953757225433</v>
      </c>
      <c r="G23" s="1">
        <v>0.83333333333333337</v>
      </c>
      <c r="H23" s="8">
        <v>1.0523061655526675E-2</v>
      </c>
      <c r="I23" s="1">
        <f t="shared" si="1"/>
        <v>0.91146435452793839</v>
      </c>
    </row>
    <row r="24" spans="1:9" x14ac:dyDescent="0.25">
      <c r="A24" s="4">
        <v>19</v>
      </c>
      <c r="B24" s="5" t="s">
        <v>16</v>
      </c>
      <c r="C24" s="6">
        <v>12</v>
      </c>
      <c r="D24" s="6">
        <v>882</v>
      </c>
      <c r="E24" s="6">
        <v>887</v>
      </c>
      <c r="F24" s="1">
        <f t="shared" si="0"/>
        <v>0.99217002237136465</v>
      </c>
      <c r="G24" s="1">
        <v>0.77249999999999996</v>
      </c>
      <c r="H24" s="8">
        <v>-1.0441346916525171E-2</v>
      </c>
      <c r="I24" s="1">
        <f t="shared" si="1"/>
        <v>0.88233501118568225</v>
      </c>
    </row>
    <row r="25" spans="1:9" x14ac:dyDescent="0.25">
      <c r="A25" s="4">
        <v>20</v>
      </c>
      <c r="B25" s="5" t="s">
        <v>30</v>
      </c>
      <c r="C25" s="6">
        <v>0</v>
      </c>
      <c r="D25" s="6">
        <v>148</v>
      </c>
      <c r="E25" s="6">
        <v>146</v>
      </c>
      <c r="F25" s="1">
        <f t="shared" si="0"/>
        <v>0.98648648648648651</v>
      </c>
      <c r="G25" s="1">
        <v>0.77</v>
      </c>
      <c r="H25" s="8">
        <v>-4.4264705882352914E-2</v>
      </c>
      <c r="I25" s="1">
        <f t="shared" si="1"/>
        <v>0.87824324324324321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30"/>
  </conditionalFormatting>
  <conditionalFormatting sqref="B22">
    <cfRule type="duplicateValues" dxfId="80" priority="10129"/>
  </conditionalFormatting>
  <conditionalFormatting sqref="B23">
    <cfRule type="duplicateValues" dxfId="79" priority="10128"/>
  </conditionalFormatting>
  <conditionalFormatting sqref="B15">
    <cfRule type="duplicateValues" dxfId="78" priority="10124"/>
  </conditionalFormatting>
  <conditionalFormatting sqref="B11">
    <cfRule type="duplicateValues" dxfId="77" priority="10123"/>
  </conditionalFormatting>
  <conditionalFormatting sqref="B17">
    <cfRule type="duplicateValues" dxfId="76" priority="10109"/>
  </conditionalFormatting>
  <conditionalFormatting sqref="B9">
    <cfRule type="duplicateValues" dxfId="75" priority="10103"/>
  </conditionalFormatting>
  <conditionalFormatting sqref="B10">
    <cfRule type="duplicateValues" dxfId="74" priority="10097"/>
  </conditionalFormatting>
  <conditionalFormatting sqref="B12">
    <cfRule type="duplicateValues" dxfId="73" priority="10091"/>
  </conditionalFormatting>
  <conditionalFormatting sqref="B8">
    <cfRule type="duplicateValues" dxfId="72" priority="10074"/>
  </conditionalFormatting>
  <conditionalFormatting sqref="H22">
    <cfRule type="iconSet" priority="4490">
      <iconSet>
        <cfvo type="percent" val="0"/>
        <cfvo type="percent" val="33"/>
        <cfvo type="percent" val="67"/>
      </iconSet>
    </cfRule>
  </conditionalFormatting>
  <conditionalFormatting sqref="H22">
    <cfRule type="iconSet" priority="2282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4" operator="equal">
      <formula>0.9</formula>
    </cfRule>
    <cfRule type="cellIs" dxfId="70" priority="327" operator="greaterThan">
      <formula>0.9</formula>
    </cfRule>
  </conditionalFormatting>
  <conditionalFormatting sqref="F6:G6">
    <cfRule type="cellIs" dxfId="69" priority="326" operator="lessThan">
      <formula>0.7499</formula>
    </cfRule>
  </conditionalFormatting>
  <conditionalFormatting sqref="F6:G6">
    <cfRule type="cellIs" dxfId="68" priority="325" operator="between">
      <formula>0.75</formula>
      <formula>0.8999</formula>
    </cfRule>
  </conditionalFormatting>
  <conditionalFormatting sqref="I6">
    <cfRule type="cellIs" dxfId="67" priority="320" operator="equal">
      <formula>0.9</formula>
    </cfRule>
    <cfRule type="cellIs" dxfId="66" priority="323" operator="greaterThan">
      <formula>0.9</formula>
    </cfRule>
  </conditionalFormatting>
  <conditionalFormatting sqref="I6">
    <cfRule type="cellIs" dxfId="65" priority="322" operator="lessThan">
      <formula>0.7499</formula>
    </cfRule>
  </conditionalFormatting>
  <conditionalFormatting sqref="I6">
    <cfRule type="cellIs" dxfId="64" priority="321" operator="between">
      <formula>0.75</formula>
      <formula>0.8999</formula>
    </cfRule>
  </conditionalFormatting>
  <conditionalFormatting sqref="F7:G25">
    <cfRule type="cellIs" dxfId="63" priority="293" operator="equal">
      <formula>0.9</formula>
    </cfRule>
    <cfRule type="cellIs" dxfId="62" priority="296" operator="greaterThan">
      <formula>0.9</formula>
    </cfRule>
  </conditionalFormatting>
  <conditionalFormatting sqref="F7:G25">
    <cfRule type="cellIs" dxfId="61" priority="295" operator="lessThan">
      <formula>0.7499</formula>
    </cfRule>
  </conditionalFormatting>
  <conditionalFormatting sqref="F7:G25">
    <cfRule type="cellIs" dxfId="60" priority="294" operator="between">
      <formula>0.75</formula>
      <formula>0.8999</formula>
    </cfRule>
  </conditionalFormatting>
  <conditionalFormatting sqref="I7:I25">
    <cfRule type="cellIs" dxfId="59" priority="289" operator="equal">
      <formula>0.9</formula>
    </cfRule>
    <cfRule type="cellIs" dxfId="58" priority="292" operator="greaterThan">
      <formula>0.9</formula>
    </cfRule>
  </conditionalFormatting>
  <conditionalFormatting sqref="I7:I25">
    <cfRule type="cellIs" dxfId="57" priority="291" operator="lessThan">
      <formula>0.7499</formula>
    </cfRule>
  </conditionalFormatting>
  <conditionalFormatting sqref="I7:I25">
    <cfRule type="cellIs" dxfId="56" priority="290" operator="between">
      <formula>0.75</formula>
      <formula>0.8999</formula>
    </cfRule>
  </conditionalFormatting>
  <conditionalFormatting sqref="E6:E25">
    <cfRule type="dataBar" priority="960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60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60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60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6085"/>
  </conditionalFormatting>
  <conditionalFormatting sqref="C6:C25">
    <cfRule type="dataBar" priority="960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6930">
      <iconSet>
        <cfvo type="percent" val="0"/>
        <cfvo type="percent" val="33"/>
        <cfvo type="percent" val="67"/>
      </iconSet>
    </cfRule>
  </conditionalFormatting>
  <conditionalFormatting sqref="D6:E25">
    <cfRule type="dataBar" priority="969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69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69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69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69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01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6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7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8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5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4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3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1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2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40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9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8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7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6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35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1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0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9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68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2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1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2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5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4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3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19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7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6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5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7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6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4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11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0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5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4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3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2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8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397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6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5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4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3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5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4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3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1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3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0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1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9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98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497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5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6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4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72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3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5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78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1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0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9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8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7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5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4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3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2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1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302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03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1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0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9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8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9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8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7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56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5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4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3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2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1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0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9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8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7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6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5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7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6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5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4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3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2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1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9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8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78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8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7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6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9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8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7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1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0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9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8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7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6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5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1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9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7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5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6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4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3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1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75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4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3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2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1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6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61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9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8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7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4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5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3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2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1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0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1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0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9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33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4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3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2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1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20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38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2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3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8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2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0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9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8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7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6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5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4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3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4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3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2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0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9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8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7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6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5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4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13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29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1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2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7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2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0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7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3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9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8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7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3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0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9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8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7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6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5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4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3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2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1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58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57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56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52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51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0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9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8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7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5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4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3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72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73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0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9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8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2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81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0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9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8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7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2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1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0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8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26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25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31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29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26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22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23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4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3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2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3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66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08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00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30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31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32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56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9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2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96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09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96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4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2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1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0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9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81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66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7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4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6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9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8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7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00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4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2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00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4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22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19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3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10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3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96598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6602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6606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6607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6609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6611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6612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6613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6614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6615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6617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18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6619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6620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6623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6627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6630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6634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35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6642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43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6648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6651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6656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6663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6666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6670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6672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6676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6682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6687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6691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6696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6701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6706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6712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6717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6720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6722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6726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6731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6735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6739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6744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745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96756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6762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6768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96773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2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1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6940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941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6944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6949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6952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6954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6960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6963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6968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6972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6977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6982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6987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6989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6990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6991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6992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6993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6995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6997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7001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7005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7011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7018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7019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7022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7026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7028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7030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7033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7035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7040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7042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7045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7049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7052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7056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7060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7064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7066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7068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7071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7078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7080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7085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7089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7092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093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7098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7103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7109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7114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7118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7123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7129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7133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7139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7143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7147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7150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7156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7160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7164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7166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7172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7177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7182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7187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7192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7197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7202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7209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7212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7220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7225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7230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7235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7239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7242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7247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7250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7251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7252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7253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7254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7258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7261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7263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7264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7267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7270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7273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7277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7280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7284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7287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7291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7295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7300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7304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7308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7312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7316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7319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7324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7328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7332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7335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7338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7343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7348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7352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7358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7362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7364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7368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7372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7375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7381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7387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7390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7391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7392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7395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7399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7401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7405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7408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7414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7417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7423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7427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7431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7434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7439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7441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7445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7446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7451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7456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7460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7464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7466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7471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7474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7479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7483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7486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7487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7492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7495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7501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7505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7508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7513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7519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7524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7530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7532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7534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7538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7543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7547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7548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7554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7558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7562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7568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7571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7575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7580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7586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7589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7594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7596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7602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7605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7609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7611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7614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7618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7623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7626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zoomScaleNormal="100" workbookViewId="0">
      <selection activeCell="B21" sqref="B21:C21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52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17" t="s">
        <v>43</v>
      </c>
      <c r="C4" s="18"/>
      <c r="D4" s="7">
        <v>5</v>
      </c>
      <c r="E4" s="6">
        <v>825</v>
      </c>
      <c r="F4" s="7">
        <v>822</v>
      </c>
      <c r="G4" s="1">
        <v>0.99036144578313257</v>
      </c>
      <c r="H4" s="1">
        <v>0.89893617021276595</v>
      </c>
      <c r="I4" s="8">
        <v>-9.0330047201690016E-3</v>
      </c>
      <c r="J4" s="1">
        <v>0.94464880799794926</v>
      </c>
    </row>
    <row r="5" spans="1:10" x14ac:dyDescent="0.25">
      <c r="A5" s="4">
        <v>2</v>
      </c>
      <c r="B5" s="17" t="s">
        <v>44</v>
      </c>
      <c r="C5" s="18"/>
      <c r="D5" s="7">
        <v>4</v>
      </c>
      <c r="E5" s="6">
        <v>375</v>
      </c>
      <c r="F5" s="7">
        <v>374</v>
      </c>
      <c r="G5" s="1">
        <v>0.98680738786279687</v>
      </c>
      <c r="H5" s="1">
        <v>0.88888888888888884</v>
      </c>
      <c r="I5" s="8">
        <v>5.1895286478757276E-2</v>
      </c>
      <c r="J5" s="1">
        <v>0.9378481383758428</v>
      </c>
    </row>
    <row r="6" spans="1:10" x14ac:dyDescent="0.25">
      <c r="A6" s="4">
        <v>3</v>
      </c>
      <c r="B6" s="17" t="s">
        <v>45</v>
      </c>
      <c r="C6" s="18"/>
      <c r="D6" s="7">
        <v>7</v>
      </c>
      <c r="E6" s="6">
        <v>631</v>
      </c>
      <c r="F6" s="7">
        <v>627</v>
      </c>
      <c r="G6" s="1">
        <v>0.98275862068965514</v>
      </c>
      <c r="H6" s="1">
        <v>0.8902439024390244</v>
      </c>
      <c r="I6" s="8">
        <v>8.0204500309355529E-3</v>
      </c>
      <c r="J6" s="1">
        <v>0.93650126156433977</v>
      </c>
    </row>
    <row r="7" spans="1:10" x14ac:dyDescent="0.25">
      <c r="A7" s="4">
        <v>4</v>
      </c>
      <c r="B7" s="17" t="s">
        <v>51</v>
      </c>
      <c r="C7" s="18"/>
      <c r="D7" s="7">
        <v>0</v>
      </c>
      <c r="E7" s="6">
        <v>804</v>
      </c>
      <c r="F7" s="7">
        <v>803</v>
      </c>
      <c r="G7" s="1">
        <v>0.99875621890547261</v>
      </c>
      <c r="H7" s="1">
        <v>0.86046511627906974</v>
      </c>
      <c r="I7" s="8">
        <v>-2.9256117027539833E-2</v>
      </c>
      <c r="J7" s="1">
        <v>0.92961066759227118</v>
      </c>
    </row>
    <row r="8" spans="1:10" x14ac:dyDescent="0.25">
      <c r="A8" s="4">
        <v>5</v>
      </c>
      <c r="B8" s="17" t="s">
        <v>23</v>
      </c>
      <c r="C8" s="18"/>
      <c r="D8" s="7">
        <v>22</v>
      </c>
      <c r="E8" s="6">
        <v>975</v>
      </c>
      <c r="F8" s="7">
        <v>968</v>
      </c>
      <c r="G8" s="1">
        <v>0.97091273821464397</v>
      </c>
      <c r="H8" s="1">
        <v>0.85314685314685312</v>
      </c>
      <c r="I8" s="8">
        <v>1.4926262125520555E-3</v>
      </c>
      <c r="J8" s="1">
        <v>0.9120297956807486</v>
      </c>
    </row>
    <row r="9" spans="1:10" x14ac:dyDescent="0.25">
      <c r="A9" s="4">
        <v>6</v>
      </c>
      <c r="B9" s="17" t="s">
        <v>47</v>
      </c>
      <c r="C9" s="18"/>
      <c r="D9" s="7">
        <v>16</v>
      </c>
      <c r="E9" s="6">
        <v>644</v>
      </c>
      <c r="F9" s="7">
        <v>642</v>
      </c>
      <c r="G9" s="1">
        <v>0.97272727272727277</v>
      </c>
      <c r="H9" s="1">
        <v>0.82203389830508478</v>
      </c>
      <c r="I9" s="8">
        <v>-1.085143932482621E-2</v>
      </c>
      <c r="J9" s="1">
        <v>0.89738058551617872</v>
      </c>
    </row>
    <row r="10" spans="1:10" x14ac:dyDescent="0.25">
      <c r="A10" s="4">
        <v>7</v>
      </c>
      <c r="B10" s="17" t="s">
        <v>46</v>
      </c>
      <c r="C10" s="18"/>
      <c r="D10" s="7">
        <v>6</v>
      </c>
      <c r="E10" s="6">
        <v>660</v>
      </c>
      <c r="F10" s="7">
        <v>660</v>
      </c>
      <c r="G10" s="1">
        <v>0.99099099099099097</v>
      </c>
      <c r="H10" s="1">
        <v>0.78666666666666663</v>
      </c>
      <c r="I10" s="8">
        <v>-5.8243885370376801E-2</v>
      </c>
      <c r="J10" s="1">
        <v>0.88882882882882885</v>
      </c>
    </row>
    <row r="11" spans="1:10" x14ac:dyDescent="0.25">
      <c r="A11" s="4">
        <v>8</v>
      </c>
      <c r="B11" s="17" t="s">
        <v>12</v>
      </c>
      <c r="C11" s="18"/>
      <c r="D11" s="7">
        <v>23</v>
      </c>
      <c r="E11" s="6">
        <v>1009</v>
      </c>
      <c r="F11" s="7">
        <v>999</v>
      </c>
      <c r="G11" s="1">
        <v>0.96802325581395354</v>
      </c>
      <c r="H11" s="1">
        <v>0.79651162790697672</v>
      </c>
      <c r="I11" s="8">
        <v>-6.1143950929815602E-2</v>
      </c>
      <c r="J11" s="1">
        <v>0.88226744186046513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19" t="s">
        <v>33</v>
      </c>
      <c r="C13" s="20"/>
      <c r="D13" s="7">
        <v>0</v>
      </c>
      <c r="E13" s="7">
        <v>41</v>
      </c>
      <c r="F13" s="7">
        <v>41</v>
      </c>
      <c r="G13" s="1">
        <v>1</v>
      </c>
      <c r="H13" s="1">
        <v>0.84782608695652173</v>
      </c>
      <c r="I13" s="8">
        <v>-4.1867954911433192E-2</v>
      </c>
      <c r="J13" s="1">
        <v>0.92391304347826086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21" t="s">
        <v>42</v>
      </c>
      <c r="C15" s="22"/>
      <c r="D15" s="7">
        <v>1</v>
      </c>
      <c r="E15" s="7">
        <v>13</v>
      </c>
      <c r="F15" s="7">
        <v>14</v>
      </c>
      <c r="G15" s="1">
        <v>1</v>
      </c>
      <c r="H15" s="1">
        <v>1</v>
      </c>
      <c r="I15" s="8">
        <v>0.24675324675324686</v>
      </c>
      <c r="J15" s="1">
        <v>1</v>
      </c>
    </row>
    <row r="16" spans="1:10" x14ac:dyDescent="0.25">
      <c r="A16" s="4">
        <v>2</v>
      </c>
      <c r="B16" s="21" t="s">
        <v>35</v>
      </c>
      <c r="C16" s="22"/>
      <c r="D16" s="7">
        <v>0</v>
      </c>
      <c r="E16" s="7">
        <v>31</v>
      </c>
      <c r="F16" s="7">
        <v>31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3</v>
      </c>
      <c r="B17" s="21" t="s">
        <v>36</v>
      </c>
      <c r="C17" s="22"/>
      <c r="D17" s="7">
        <v>9</v>
      </c>
      <c r="E17" s="7">
        <v>456</v>
      </c>
      <c r="F17" s="7">
        <v>464</v>
      </c>
      <c r="G17" s="1">
        <v>0.99784946236559136</v>
      </c>
      <c r="H17" s="1">
        <v>0.83125000000000004</v>
      </c>
      <c r="I17" s="8">
        <v>5.0047688128673835E-2</v>
      </c>
      <c r="J17" s="1">
        <v>0.9145497311827957</v>
      </c>
    </row>
    <row r="18" spans="1:10" x14ac:dyDescent="0.25">
      <c r="A18" s="4">
        <v>4</v>
      </c>
      <c r="B18" s="21" t="s">
        <v>53</v>
      </c>
      <c r="C18" s="22"/>
      <c r="D18" s="7">
        <v>15</v>
      </c>
      <c r="E18" s="7">
        <v>167</v>
      </c>
      <c r="F18" s="7">
        <v>145</v>
      </c>
      <c r="G18" s="1">
        <v>0.79670329670329665</v>
      </c>
      <c r="H18" s="1">
        <v>1</v>
      </c>
      <c r="I18" s="8">
        <v>-3.7568398679509833E-2</v>
      </c>
      <c r="J18" s="1">
        <v>0.89835164835164827</v>
      </c>
    </row>
    <row r="19" spans="1:10" x14ac:dyDescent="0.25">
      <c r="A19" s="4">
        <v>5</v>
      </c>
      <c r="B19" s="21" t="s">
        <v>38</v>
      </c>
      <c r="C19" s="22"/>
      <c r="D19" s="7">
        <v>0</v>
      </c>
      <c r="E19" s="7">
        <v>4</v>
      </c>
      <c r="F19" s="7">
        <v>3</v>
      </c>
      <c r="G19" s="1">
        <v>0.75</v>
      </c>
      <c r="H19" s="1">
        <v>1</v>
      </c>
      <c r="I19" s="8">
        <v>-0.125</v>
      </c>
      <c r="J19" s="1">
        <v>0.875</v>
      </c>
    </row>
    <row r="20" spans="1:10" x14ac:dyDescent="0.25">
      <c r="A20" s="4">
        <v>6</v>
      </c>
      <c r="B20" s="21" t="s">
        <v>37</v>
      </c>
      <c r="C20" s="22"/>
      <c r="D20" s="7">
        <v>25</v>
      </c>
      <c r="E20" s="7">
        <v>207</v>
      </c>
      <c r="F20" s="7">
        <v>215</v>
      </c>
      <c r="G20" s="1">
        <v>0.92672413793103448</v>
      </c>
      <c r="H20" s="1">
        <v>0.76744186046511631</v>
      </c>
      <c r="I20" s="8">
        <v>1.3109208976643862E-2</v>
      </c>
      <c r="J20" s="1">
        <v>0.84708299919807539</v>
      </c>
    </row>
    <row r="21" spans="1:10" x14ac:dyDescent="0.25">
      <c r="A21" s="4">
        <v>7</v>
      </c>
      <c r="B21" s="21" t="s">
        <v>54</v>
      </c>
      <c r="C21" s="22"/>
      <c r="D21" s="7">
        <v>1</v>
      </c>
      <c r="E21" s="7">
        <v>422</v>
      </c>
      <c r="F21" s="7">
        <v>327</v>
      </c>
      <c r="G21" s="1">
        <v>0.77304964539007093</v>
      </c>
      <c r="H21" s="1">
        <v>0.89682539682539686</v>
      </c>
      <c r="I21" s="8">
        <v>-2.6900198613724422E-2</v>
      </c>
      <c r="J21" s="1">
        <v>0.83493752110773389</v>
      </c>
    </row>
    <row r="22" spans="1:10" x14ac:dyDescent="0.25">
      <c r="A22" s="4">
        <v>8</v>
      </c>
      <c r="B22" s="21" t="s">
        <v>39</v>
      </c>
      <c r="C22" s="22"/>
      <c r="D22" s="7">
        <v>1</v>
      </c>
      <c r="E22" s="7">
        <v>30</v>
      </c>
      <c r="F22" s="7">
        <v>31</v>
      </c>
      <c r="G22" s="1">
        <v>1</v>
      </c>
      <c r="H22" s="1">
        <v>0.6</v>
      </c>
      <c r="I22" s="8">
        <v>5.3915122534369392E-2</v>
      </c>
      <c r="J22" s="1">
        <v>0.8</v>
      </c>
    </row>
    <row r="23" spans="1:10" x14ac:dyDescent="0.25">
      <c r="A23" s="4">
        <v>9</v>
      </c>
      <c r="B23" s="23" t="s">
        <v>49</v>
      </c>
      <c r="C23" s="9" t="s">
        <v>48</v>
      </c>
      <c r="D23" s="7">
        <v>542</v>
      </c>
      <c r="E23" s="7">
        <v>6902</v>
      </c>
      <c r="F23" s="7">
        <v>6983</v>
      </c>
      <c r="G23" s="1">
        <v>0.93807092960773775</v>
      </c>
      <c r="H23" s="1">
        <v>0.9264832330180568</v>
      </c>
      <c r="I23" s="8">
        <v>5.6812849394848867E-2</v>
      </c>
      <c r="J23" s="1">
        <v>0.93227708131289733</v>
      </c>
    </row>
    <row r="24" spans="1:10" x14ac:dyDescent="0.25">
      <c r="A24" s="4">
        <v>10</v>
      </c>
      <c r="B24" s="24"/>
      <c r="C24" s="9" t="s">
        <v>50</v>
      </c>
      <c r="D24" s="7">
        <v>362</v>
      </c>
      <c r="E24" s="7">
        <v>4658</v>
      </c>
      <c r="F24" s="7">
        <v>4573</v>
      </c>
      <c r="G24" s="1">
        <v>0.91095617529880479</v>
      </c>
      <c r="H24" s="1">
        <v>0.73005565862708721</v>
      </c>
      <c r="I24" s="8">
        <v>-4.6802573746311547E-2</v>
      </c>
      <c r="J24" s="1">
        <v>0.82050591696294606</v>
      </c>
    </row>
    <row r="25" spans="1:10" x14ac:dyDescent="0.25">
      <c r="A25" s="15" t="s">
        <v>56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4">
        <v>1</v>
      </c>
      <c r="B26" s="26" t="s">
        <v>55</v>
      </c>
      <c r="C26" s="27"/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</row>
    <row r="27" spans="1:10" x14ac:dyDescent="0.25">
      <c r="A27" s="25" t="s">
        <v>40</v>
      </c>
      <c r="B27" s="25"/>
      <c r="C27" s="25"/>
      <c r="D27" s="7">
        <v>1132</v>
      </c>
      <c r="E27" s="7">
        <v>27655</v>
      </c>
      <c r="F27" s="7">
        <v>27511</v>
      </c>
      <c r="G27" s="11">
        <v>0.95567443637753158</v>
      </c>
      <c r="H27" s="11">
        <v>0.85956197787310906</v>
      </c>
      <c r="I27" s="14">
        <v>6.9243473174771253E-3</v>
      </c>
      <c r="J27" s="11">
        <v>0.90761820712532026</v>
      </c>
    </row>
  </sheetData>
  <mergeCells count="30">
    <mergeCell ref="B15:C15"/>
    <mergeCell ref="B23:B24"/>
    <mergeCell ref="A27:C27"/>
    <mergeCell ref="B17:C17"/>
    <mergeCell ref="B18:C18"/>
    <mergeCell ref="B19:C19"/>
    <mergeCell ref="B22:C22"/>
    <mergeCell ref="B20:C20"/>
    <mergeCell ref="B21:C21"/>
    <mergeCell ref="B16:C16"/>
    <mergeCell ref="A25:J25"/>
    <mergeCell ref="B26:C26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I1:I2"/>
    <mergeCell ref="J1:J2"/>
    <mergeCell ref="A1:A2"/>
    <mergeCell ref="B1:C2"/>
    <mergeCell ref="D1:F1"/>
    <mergeCell ref="G1:H1"/>
  </mergeCells>
  <conditionalFormatting sqref="E13:F13">
    <cfRule type="dataBar" priority="2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12">
      <iconSet>
        <cfvo type="percent" val="0"/>
        <cfvo type="percent" val="33"/>
        <cfvo type="percent" val="67"/>
      </iconSet>
    </cfRule>
  </conditionalFormatting>
  <conditionalFormatting sqref="I13">
    <cfRule type="iconSet" priority="2113">
      <iconSet>
        <cfvo type="percent" val="0"/>
        <cfvo type="percent" val="33"/>
        <cfvo type="percent" val="67"/>
      </iconSet>
    </cfRule>
  </conditionalFormatting>
  <conditionalFormatting sqref="G15:H15 J15 G21:H22 J21:J22">
    <cfRule type="cellIs" dxfId="54" priority="1700" operator="lessThan">
      <formula>0.7499</formula>
    </cfRule>
  </conditionalFormatting>
  <conditionalFormatting sqref="G15:H15 J15 G21:H22 J21:J22">
    <cfRule type="cellIs" dxfId="53" priority="1699" operator="between">
      <formula>0.75</formula>
      <formula>0.8999</formula>
    </cfRule>
  </conditionalFormatting>
  <conditionalFormatting sqref="J13">
    <cfRule type="cellIs" dxfId="52" priority="1692" operator="greaterThan">
      <formula>0.9</formula>
    </cfRule>
  </conditionalFormatting>
  <conditionalFormatting sqref="J13">
    <cfRule type="cellIs" dxfId="51" priority="1691" operator="lessThan">
      <formula>0.7499</formula>
    </cfRule>
  </conditionalFormatting>
  <conditionalFormatting sqref="J13">
    <cfRule type="cellIs" dxfId="50" priority="1690" operator="between">
      <formula>0.75</formula>
      <formula>0.8999</formula>
    </cfRule>
  </conditionalFormatting>
  <conditionalFormatting sqref="I24">
    <cfRule type="iconSet" priority="1060">
      <iconSet>
        <cfvo type="percent" val="0"/>
        <cfvo type="percent" val="33"/>
        <cfvo type="percent" val="67"/>
      </iconSet>
    </cfRule>
  </conditionalFormatting>
  <conditionalFormatting sqref="E23:F24">
    <cfRule type="dataBar" priority="10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062">
      <iconSet>
        <cfvo type="percent" val="0"/>
        <cfvo type="percent" val="33"/>
        <cfvo type="percent" val="67"/>
      </iconSet>
    </cfRule>
  </conditionalFormatting>
  <conditionalFormatting sqref="F23:F24">
    <cfRule type="dataBar" priority="10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0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0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066">
      <iconSet>
        <cfvo type="percent" val="0"/>
        <cfvo type="percent" val="33"/>
        <cfvo type="percent" val="67"/>
      </iconSet>
    </cfRule>
  </conditionalFormatting>
  <conditionalFormatting sqref="G15:H15 J15 J21:J22 G21:H24">
    <cfRule type="cellIs" dxfId="49" priority="1037" operator="equal">
      <formula>0.9</formula>
    </cfRule>
    <cfRule type="cellIs" dxfId="48" priority="1040" operator="greaterThan">
      <formula>0.9</formula>
    </cfRule>
  </conditionalFormatting>
  <conditionalFormatting sqref="G23:H24">
    <cfRule type="cellIs" dxfId="47" priority="1039" operator="lessThan">
      <formula>0.7499</formula>
    </cfRule>
  </conditionalFormatting>
  <conditionalFormatting sqref="G23:H24">
    <cfRule type="cellIs" dxfId="46" priority="1038" operator="between">
      <formula>0.75</formula>
      <formula>0.8999</formula>
    </cfRule>
  </conditionalFormatting>
  <conditionalFormatting sqref="J23:J24">
    <cfRule type="cellIs" dxfId="45" priority="1033" operator="equal">
      <formula>0.9</formula>
    </cfRule>
    <cfRule type="cellIs" dxfId="44" priority="1036" operator="greaterThan">
      <formula>0.9</formula>
    </cfRule>
  </conditionalFormatting>
  <conditionalFormatting sqref="J23:J24">
    <cfRule type="cellIs" dxfId="43" priority="1035" operator="lessThan">
      <formula>0.7499</formula>
    </cfRule>
  </conditionalFormatting>
  <conditionalFormatting sqref="J23:J24">
    <cfRule type="cellIs" dxfId="42" priority="1034" operator="between">
      <formula>0.75</formula>
      <formula>0.8999</formula>
    </cfRule>
  </conditionalFormatting>
  <conditionalFormatting sqref="G17:H19">
    <cfRule type="cellIs" dxfId="41" priority="961" operator="equal">
      <formula>0.9</formula>
    </cfRule>
    <cfRule type="cellIs" dxfId="40" priority="964" operator="greaterThan">
      <formula>0.9</formula>
    </cfRule>
  </conditionalFormatting>
  <conditionalFormatting sqref="G17:H19">
    <cfRule type="cellIs" dxfId="39" priority="963" operator="lessThan">
      <formula>0.7499</formula>
    </cfRule>
  </conditionalFormatting>
  <conditionalFormatting sqref="G17:H19">
    <cfRule type="cellIs" dxfId="38" priority="962" operator="between">
      <formula>0.75</formula>
      <formula>0.8999</formula>
    </cfRule>
  </conditionalFormatting>
  <conditionalFormatting sqref="J17:J19">
    <cfRule type="cellIs" dxfId="37" priority="957" operator="equal">
      <formula>0.9</formula>
    </cfRule>
    <cfRule type="cellIs" dxfId="36" priority="960" operator="greaterThan">
      <formula>0.9</formula>
    </cfRule>
  </conditionalFormatting>
  <conditionalFormatting sqref="J17:J19">
    <cfRule type="cellIs" dxfId="35" priority="959" operator="lessThan">
      <formula>0.7499</formula>
    </cfRule>
  </conditionalFormatting>
  <conditionalFormatting sqref="J17:J19">
    <cfRule type="cellIs" dxfId="34" priority="958" operator="between">
      <formula>0.75</formula>
      <formula>0.8999</formula>
    </cfRule>
  </conditionalFormatting>
  <conditionalFormatting sqref="D27:F27">
    <cfRule type="dataBar" priority="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7:F27">
    <cfRule type="dataBar" priority="7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7:F27">
    <cfRule type="dataBar" priority="7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7">
    <cfRule type="iconSet" priority="782">
      <iconSet>
        <cfvo type="percent" val="0"/>
        <cfvo type="percent" val="33"/>
        <cfvo type="percent" val="67"/>
      </iconSet>
    </cfRule>
  </conditionalFormatting>
  <conditionalFormatting sqref="I27">
    <cfRule type="iconSet" priority="641">
      <iconSet>
        <cfvo type="percent" val="0"/>
        <cfvo type="percent" val="33"/>
        <cfvo type="percent" val="67"/>
      </iconSet>
    </cfRule>
  </conditionalFormatting>
  <conditionalFormatting sqref="I27">
    <cfRule type="iconSet" priority="788">
      <iconSet>
        <cfvo type="percent" val="0"/>
        <cfvo type="percent" val="33"/>
        <cfvo type="percent" val="67"/>
      </iconSet>
    </cfRule>
  </conditionalFormatting>
  <conditionalFormatting sqref="G27:H27">
    <cfRule type="cellIs" dxfId="33" priority="629" operator="greaterThan">
      <formula>0.9</formula>
    </cfRule>
  </conditionalFormatting>
  <conditionalFormatting sqref="G27:H27">
    <cfRule type="cellIs" dxfId="32" priority="628" operator="lessThan">
      <formula>0.7499</formula>
    </cfRule>
  </conditionalFormatting>
  <conditionalFormatting sqref="G27:H27">
    <cfRule type="cellIs" dxfId="31" priority="627" operator="between">
      <formula>0.75</formula>
      <formula>0.8999</formula>
    </cfRule>
  </conditionalFormatting>
  <conditionalFormatting sqref="J27">
    <cfRule type="cellIs" dxfId="30" priority="626" operator="greaterThan">
      <formula>0.9</formula>
    </cfRule>
  </conditionalFormatting>
  <conditionalFormatting sqref="J27">
    <cfRule type="cellIs" dxfId="29" priority="625" operator="lessThan">
      <formula>0.7499</formula>
    </cfRule>
  </conditionalFormatting>
  <conditionalFormatting sqref="J27">
    <cfRule type="cellIs" dxfId="28" priority="624" operator="between">
      <formula>0.75</formula>
      <formula>0.8999</formula>
    </cfRule>
  </conditionalFormatting>
  <conditionalFormatting sqref="I6:I11">
    <cfRule type="iconSet" priority="621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617" operator="equal">
      <formula>0.9</formula>
    </cfRule>
    <cfRule type="cellIs" dxfId="26" priority="618" operator="greaterThan">
      <formula>0.9</formula>
    </cfRule>
  </conditionalFormatting>
  <conditionalFormatting sqref="G4:H11">
    <cfRule type="cellIs" dxfId="25" priority="616" operator="lessThan">
      <formula>0.7499</formula>
    </cfRule>
  </conditionalFormatting>
  <conditionalFormatting sqref="G4:H11">
    <cfRule type="cellIs" dxfId="24" priority="615" operator="between">
      <formula>0.75</formula>
      <formula>0.8999</formula>
    </cfRule>
  </conditionalFormatting>
  <conditionalFormatting sqref="E4:F11">
    <cfRule type="dataBar" priority="5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4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425" operator="equal">
      <formula>0.9</formula>
    </cfRule>
    <cfRule type="cellIs" dxfId="22" priority="426" operator="greaterThan">
      <formula>0.9</formula>
    </cfRule>
  </conditionalFormatting>
  <conditionalFormatting sqref="J4:J11">
    <cfRule type="cellIs" dxfId="21" priority="424" operator="lessThan">
      <formula>0.7499</formula>
    </cfRule>
  </conditionalFormatting>
  <conditionalFormatting sqref="J4:J11">
    <cfRule type="cellIs" dxfId="20" priority="423" operator="between">
      <formula>0.75</formula>
      <formula>0.8999</formula>
    </cfRule>
  </conditionalFormatting>
  <conditionalFormatting sqref="G13">
    <cfRule type="cellIs" dxfId="19" priority="401" operator="equal">
      <formula>0.9</formula>
    </cfRule>
    <cfRule type="cellIs" dxfId="18" priority="404" operator="greaterThan">
      <formula>0.9</formula>
    </cfRule>
  </conditionalFormatting>
  <conditionalFormatting sqref="G13">
    <cfRule type="cellIs" dxfId="17" priority="403" operator="lessThan">
      <formula>0.7499</formula>
    </cfRule>
  </conditionalFormatting>
  <conditionalFormatting sqref="G13">
    <cfRule type="cellIs" dxfId="16" priority="402" operator="between">
      <formula>0.75</formula>
      <formula>0.8999</formula>
    </cfRule>
  </conditionalFormatting>
  <conditionalFormatting sqref="G20:H20">
    <cfRule type="cellIs" dxfId="15" priority="396" operator="equal">
      <formula>0.9</formula>
    </cfRule>
    <cfRule type="cellIs" dxfId="14" priority="397" operator="greaterThan">
      <formula>0.9</formula>
    </cfRule>
  </conditionalFormatting>
  <conditionalFormatting sqref="G20:H20">
    <cfRule type="cellIs" dxfId="13" priority="395" operator="lessThan">
      <formula>0.7499</formula>
    </cfRule>
  </conditionalFormatting>
  <conditionalFormatting sqref="G20:H20">
    <cfRule type="cellIs" dxfId="12" priority="394" operator="between">
      <formula>0.75</formula>
      <formula>0.8999</formula>
    </cfRule>
  </conditionalFormatting>
  <conditionalFormatting sqref="J20">
    <cfRule type="cellIs" dxfId="11" priority="392" operator="equal">
      <formula>0.9</formula>
    </cfRule>
    <cfRule type="cellIs" dxfId="10" priority="393" operator="greaterThan">
      <formula>0.9</formula>
    </cfRule>
  </conditionalFormatting>
  <conditionalFormatting sqref="J20">
    <cfRule type="cellIs" dxfId="9" priority="391" operator="lessThan">
      <formula>0.7499</formula>
    </cfRule>
  </conditionalFormatting>
  <conditionalFormatting sqref="J20">
    <cfRule type="cellIs" dxfId="8" priority="390" operator="between">
      <formula>0.75</formula>
      <formula>0.8999</formula>
    </cfRule>
  </conditionalFormatting>
  <conditionalFormatting sqref="E20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0">
    <cfRule type="iconSet" priority="388">
      <iconSet>
        <cfvo type="percent" val="0"/>
        <cfvo type="percent" val="33"/>
        <cfvo type="percent" val="67"/>
      </iconSet>
    </cfRule>
  </conditionalFormatting>
  <conditionalFormatting sqref="F20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0:F20">
    <cfRule type="dataBar" priority="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0">
    <cfRule type="iconSet" priority="384">
      <iconSet>
        <cfvo type="percent" val="0"/>
        <cfvo type="percent" val="33"/>
        <cfvo type="percent" val="67"/>
      </iconSet>
    </cfRule>
  </conditionalFormatting>
  <conditionalFormatting sqref="D20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19">
    <cfRule type="iconSet" priority="83805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221" operator="equal">
      <formula>0.9</formula>
    </cfRule>
    <cfRule type="cellIs" dxfId="6" priority="224" operator="greaterThan">
      <formula>0.9</formula>
    </cfRule>
  </conditionalFormatting>
  <conditionalFormatting sqref="H13">
    <cfRule type="cellIs" dxfId="5" priority="223" operator="lessThan">
      <formula>0.7499</formula>
    </cfRule>
  </conditionalFormatting>
  <conditionalFormatting sqref="H13">
    <cfRule type="cellIs" dxfId="4" priority="222" operator="between">
      <formula>0.75</formula>
      <formula>0.8999</formula>
    </cfRule>
  </conditionalFormatting>
  <conditionalFormatting sqref="G16:H16 J16">
    <cfRule type="cellIs" dxfId="3" priority="212" operator="lessThan">
      <formula>0.7499</formula>
    </cfRule>
  </conditionalFormatting>
  <conditionalFormatting sqref="G16:H16 J16">
    <cfRule type="cellIs" dxfId="2" priority="211" operator="between">
      <formula>0.75</formula>
      <formula>0.8999</formula>
    </cfRule>
  </conditionalFormatting>
  <conditionalFormatting sqref="G16:H16 J16">
    <cfRule type="cellIs" dxfId="1" priority="209" operator="equal">
      <formula>0.9</formula>
    </cfRule>
    <cfRule type="cellIs" dxfId="0" priority="210" operator="greaterThan">
      <formula>0.9</formula>
    </cfRule>
  </conditionalFormatting>
  <conditionalFormatting sqref="E16"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205">
      <iconSet>
        <cfvo type="percent" val="0"/>
        <cfvo type="percent" val="33"/>
        <cfvo type="percent" val="67"/>
      </iconSet>
    </cfRule>
  </conditionalFormatting>
  <conditionalFormatting sqref="F16">
    <cfRule type="dataBar" priority="2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203">
      <iconSet>
        <cfvo type="percent" val="0"/>
        <cfvo type="percent" val="33"/>
        <cfvo type="percent" val="67"/>
      </iconSet>
    </cfRule>
  </conditionalFormatting>
  <conditionalFormatting sqref="E21:E22">
    <cfRule type="dataBar" priority="93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1:F22">
    <cfRule type="dataBar" priority="93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1:F22">
    <cfRule type="dataBar" priority="93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1:I22">
    <cfRule type="iconSet" priority="93389">
      <iconSet>
        <cfvo type="percent" val="0"/>
        <cfvo type="percent" val="33"/>
        <cfvo type="percent" val="67"/>
      </iconSet>
    </cfRule>
  </conditionalFormatting>
  <conditionalFormatting sqref="D26:J26 D23:D24 D15 D17:D19">
    <cfRule type="dataBar" priority="945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I15">
    <cfRule type="iconSet" priority="96778">
      <iconSet>
        <cfvo type="percent" val="0"/>
        <cfvo type="percent" val="33"/>
        <cfvo type="percent" val="67"/>
      </iconSet>
    </cfRule>
  </conditionalFormatting>
  <conditionalFormatting sqref="F17:F19 F15">
    <cfRule type="dataBar" priority="967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7:E19 E15">
    <cfRule type="dataBar" priority="967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5:F15 E17:F19">
    <cfRule type="dataBar" priority="967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5 I17:I19">
    <cfRule type="iconSet" priority="96785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E20:F20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E21:F22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D26:J26 D23:D24 D15 D17:D19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F17:F19 F15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E17:E19 E15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E15:F15 E17:F19</xm:sqref>
        </x14:conditionalFormatting>
        <x14:conditionalFormatting xmlns:xm="http://schemas.microsoft.com/office/excel/2006/main">
          <x14:cfRule type="iconSet" priority="232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37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40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244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14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18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23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63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79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8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0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7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6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5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4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1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2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3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4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5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3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2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1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6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7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8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9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0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1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2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3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4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5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6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7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8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9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0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1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2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4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5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6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0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1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4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15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6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7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8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9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1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2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3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4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5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6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2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40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8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46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5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7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48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049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0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51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2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3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54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5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6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7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8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4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43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59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68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69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0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1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72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3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4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6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7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8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0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2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3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5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7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8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9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0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1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2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3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4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5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6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7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8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9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0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01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2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3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4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5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6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7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8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9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0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1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2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3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4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5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6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7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18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9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0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1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2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3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4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5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6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7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8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9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0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1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2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3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4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5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6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7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8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9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0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1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2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3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4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5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6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7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9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0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1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2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3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4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5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6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7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8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9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0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1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2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3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4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5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6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7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8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9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0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1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2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2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1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11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7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4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72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8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79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0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1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2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3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4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5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6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7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8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9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0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1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2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3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4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5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6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7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7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67760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30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1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0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9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8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7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6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5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1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2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3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4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0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9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6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7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8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65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4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3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2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60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1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9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8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4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6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7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53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52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1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0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9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8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7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6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5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43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4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1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42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0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9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8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7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6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5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4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3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2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1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0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9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8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7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25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6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4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3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2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1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0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19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7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8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6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5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4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3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2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1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0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6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42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3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4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5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46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47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48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49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0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51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2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53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54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55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6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57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8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9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60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1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2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63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4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5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6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7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8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69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0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1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2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3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4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5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6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7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8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79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0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1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2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3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4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5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6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7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8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9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0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1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2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3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94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6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7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8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9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0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1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2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3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4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5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6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7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8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9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40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9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8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7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6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5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4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33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7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9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0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1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2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3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4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5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6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7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8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32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31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10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9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8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7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6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5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39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04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03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2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1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0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99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98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7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96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95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4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3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2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1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0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9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8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87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6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5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4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3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2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1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0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579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8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7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6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5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4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3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2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571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0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69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8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7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566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565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564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563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562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561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0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59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58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57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56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55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54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3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52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51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50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49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48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47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46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45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4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3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2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1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0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9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38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37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6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5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4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3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32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31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0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9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8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7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6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25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4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23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22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21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0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9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8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7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6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15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4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13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2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1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0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09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08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07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06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5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4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03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2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94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3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1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92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0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9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8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7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6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5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4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2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3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1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0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9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8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7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6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75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4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3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2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1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0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69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8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7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6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5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4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3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2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1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0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9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58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57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6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5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54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3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2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51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0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9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8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47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46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45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4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3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2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1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0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39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38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37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36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35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34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33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32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31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70070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413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604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410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I11 I13 I15 I17:I19 I27</xm:sqref>
        </x14:conditionalFormatting>
        <x14:conditionalFormatting xmlns:xm="http://schemas.microsoft.com/office/excel/2006/main">
          <x14:cfRule type="iconSet" priority="407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05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00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I4:I9 I17 I23</xm:sqref>
        </x14:conditionalFormatting>
        <x14:conditionalFormatting xmlns:xm="http://schemas.microsoft.com/office/excel/2006/main">
          <x14:cfRule type="iconSet" priority="399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382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81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9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0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8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7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6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5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74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2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3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1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0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9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8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7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6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5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4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3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2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1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0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9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58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7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55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6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4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3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2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1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0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9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8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7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6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5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4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3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2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1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0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9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8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6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7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4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5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3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2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1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0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29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28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7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6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83815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18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32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73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I5:I9 I17:I19</xm:sqref>
        </x14:conditionalFormatting>
        <x14:conditionalFormatting xmlns:xm="http://schemas.microsoft.com/office/excel/2006/main">
          <x14:cfRule type="iconSet" priority="246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I18:I19</xm:sqref>
        </x14:conditionalFormatting>
        <x14:conditionalFormatting xmlns:xm="http://schemas.microsoft.com/office/excel/2006/main">
          <x14:cfRule type="iconSet" priority="245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42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I21:I22 I15</xm:sqref>
        </x14:conditionalFormatting>
        <x14:conditionalFormatting xmlns:xm="http://schemas.microsoft.com/office/excel/2006/main">
          <x14:cfRule type="iconSet" priority="241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I18:I19</xm:sqref>
        </x14:conditionalFormatting>
        <x14:conditionalFormatting xmlns:xm="http://schemas.microsoft.com/office/excel/2006/main">
          <x14:cfRule type="iconSet" priority="87536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I5:I11 I15 I27</xm:sqref>
        </x14:conditionalFormatting>
        <x14:conditionalFormatting xmlns:xm="http://schemas.microsoft.com/office/excel/2006/main">
          <x14:cfRule type="iconSet" priority="235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34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I20:I22 I15 I17</xm:sqref>
        </x14:conditionalFormatting>
        <x14:conditionalFormatting xmlns:xm="http://schemas.microsoft.com/office/excel/2006/main">
          <x14:cfRule type="iconSet" priority="231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0463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 I17</xm:sqref>
        </x14:conditionalFormatting>
        <x14:conditionalFormatting xmlns:xm="http://schemas.microsoft.com/office/excel/2006/main">
          <x14:cfRule type="iconSet" priority="92130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226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I17:I22</xm:sqref>
        </x14:conditionalFormatting>
        <x14:conditionalFormatting xmlns:xm="http://schemas.microsoft.com/office/excel/2006/main">
          <x14:cfRule type="iconSet" priority="4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06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3325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26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367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36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373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I18:I20 I15</xm:sqref>
        </x14:conditionalFormatting>
        <x14:conditionalFormatting xmlns:xm="http://schemas.microsoft.com/office/excel/2006/main">
          <x14:cfRule type="iconSet" priority="219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 I4 I8 I11 I13 I18:I19</xm:sqref>
        </x14:conditionalFormatting>
        <x14:conditionalFormatting xmlns:xm="http://schemas.microsoft.com/office/excel/2006/main">
          <x14:cfRule type="iconSet" priority="216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I13 I19:I20 I22</xm:sqref>
        </x14:conditionalFormatting>
        <x14:conditionalFormatting xmlns:xm="http://schemas.microsoft.com/office/excel/2006/main">
          <x14:cfRule type="iconSet" priority="202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1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0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9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8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7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6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5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4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3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2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1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90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9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8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6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7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5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4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3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2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0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1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9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8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7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6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5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4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3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2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1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0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9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8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67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6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5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4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3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2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1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0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9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8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7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6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5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4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3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2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1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0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9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47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8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6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5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4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2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3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1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0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9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8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7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6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5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4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3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2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1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0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29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28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27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428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31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39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3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44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6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7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9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50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87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88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125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11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 I21</xm:sqref>
        </x14:conditionalFormatting>
        <x14:conditionalFormatting xmlns:xm="http://schemas.microsoft.com/office/excel/2006/main">
          <x14:cfRule type="iconSet" priority="123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 I20:I21</xm:sqref>
        </x14:conditionalFormatting>
        <x14:conditionalFormatting xmlns:xm="http://schemas.microsoft.com/office/excel/2006/main">
          <x14:cfRule type="iconSet" priority="94589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4598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I5:I6 I17 I20</xm:sqref>
        </x14:conditionalFormatting>
        <x14:conditionalFormatting xmlns:xm="http://schemas.microsoft.com/office/excel/2006/main">
          <x14:cfRule type="iconSet" priority="94621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 I23:I24 I4 I7 I11 I13</xm:sqref>
        </x14:conditionalFormatting>
        <x14:conditionalFormatting xmlns:xm="http://schemas.microsoft.com/office/excel/2006/main">
          <x14:cfRule type="iconSet" priority="94712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I20</xm:sqref>
        </x14:conditionalFormatting>
        <x14:conditionalFormatting xmlns:xm="http://schemas.microsoft.com/office/excel/2006/main">
          <x14:cfRule type="iconSet" priority="94722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94730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3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2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I20:I23 I15</xm:sqref>
        </x14:conditionalFormatting>
        <x14:conditionalFormatting xmlns:xm="http://schemas.microsoft.com/office/excel/2006/main">
          <x14:cfRule type="iconSet" priority="96837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I5:I6 I9:I10 I17</xm:sqref>
        </x14:conditionalFormatting>
        <x14:conditionalFormatting xmlns:xm="http://schemas.microsoft.com/office/excel/2006/main">
          <x14:cfRule type="iconSet" priority="96842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 I5:I7 I9:I10 I18 I23:I24</xm:sqref>
        </x14:conditionalFormatting>
        <x14:conditionalFormatting xmlns:xm="http://schemas.microsoft.com/office/excel/2006/main">
          <x14:cfRule type="iconSet" priority="9685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 I15 I18 I20</xm:sqref>
        </x14:conditionalFormatting>
        <x14:conditionalFormatting xmlns:xm="http://schemas.microsoft.com/office/excel/2006/main">
          <x14:cfRule type="iconSet" priority="96855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I19 I22:I23</xm:sqref>
        </x14:conditionalFormatting>
        <x14:conditionalFormatting xmlns:xm="http://schemas.microsoft.com/office/excel/2006/main">
          <x14:cfRule type="iconSet" priority="96864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I17:I19</xm:sqref>
        </x14:conditionalFormatting>
        <x14:conditionalFormatting xmlns:xm="http://schemas.microsoft.com/office/excel/2006/main">
          <x14:cfRule type="iconSet" priority="96869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87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87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I17:I19 I23</xm:sqref>
        </x14:conditionalFormatting>
        <x14:conditionalFormatting xmlns:xm="http://schemas.microsoft.com/office/excel/2006/main">
          <x14:cfRule type="iconSet" priority="96884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86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88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89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0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891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892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3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4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5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896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7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00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2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4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6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07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0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11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4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5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6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7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18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19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0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1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22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3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24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25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I20:I22</xm:sqref>
        </x14:conditionalFormatting>
        <x14:conditionalFormatting xmlns:xm="http://schemas.microsoft.com/office/excel/2006/main">
          <x14:cfRule type="iconSet" priority="96929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 I21:I22</xm:sqref>
        </x14:conditionalFormatting>
        <x14:conditionalFormatting xmlns:xm="http://schemas.microsoft.com/office/excel/2006/main">
          <x14:cfRule type="iconSet" priority="2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 I9:I11 I13 I18:I19 I21 I24</xm:sqref>
        </x14:conditionalFormatting>
        <x14:conditionalFormatting xmlns:xm="http://schemas.microsoft.com/office/excel/2006/main">
          <x14:cfRule type="iconSet" priority="1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 I5:I6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94EF0E-51E1-4BDE-9FC5-101CD2145F57}"/>
</file>

<file path=customXml/itemProps2.xml><?xml version="1.0" encoding="utf-8"?>
<ds:datastoreItem xmlns:ds="http://schemas.openxmlformats.org/officeDocument/2006/customXml" ds:itemID="{F4A7F79D-1430-4208-9A33-0A19692526E4}"/>
</file>

<file path=customXml/itemProps3.xml><?xml version="1.0" encoding="utf-8"?>
<ds:datastoreItem xmlns:ds="http://schemas.openxmlformats.org/officeDocument/2006/customXml" ds:itemID="{2A40682D-8A81-4E87-AC84-7CB8DC3F4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