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worksheets/sheet1.xml" ContentType="application/vnd.openxmlformats-officedocument.spreadsheetml.worksheet+xml"/>
  <Override PartName="/xl/charts/chart2.xml" ContentType="application/vnd.openxmlformats-officedocument.drawingml.chart+xml"/>
  <Override PartName="/xl/charts/style1.xml" ContentType="application/vnd.ms-office.chartsty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tables/table1.xml" ContentType="application/vnd.openxmlformats-officedocument.spreadsheetml.table+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1\كتاب 2021\كتاب 2021\للرفع على الموقع يوليو 2022\"/>
    </mc:Choice>
  </mc:AlternateContent>
  <bookViews>
    <workbookView xWindow="-105" yWindow="-105" windowWidth="19425" windowHeight="10425" activeTab="5"/>
  </bookViews>
  <sheets>
    <sheet name="فهرس الباب السادس" sheetId="16" r:id="rId1"/>
    <sheet name="1" sheetId="7" r:id="rId2"/>
    <sheet name="2" sheetId="8" r:id="rId3"/>
    <sheet name="3" sheetId="12" r:id="rId4"/>
    <sheet name="4" sheetId="13" r:id="rId5"/>
    <sheet name="5" sheetId="15" r:id="rId6"/>
  </sheets>
  <definedNames>
    <definedName name="_xlchart.v5.0" hidden="1">#REF!</definedName>
    <definedName name="_xlchart.v5.1" hidden="1">#REF!</definedName>
    <definedName name="_xlchart.v5.2" hidden="1">#REF!</definedName>
    <definedName name="_xlchart.v5.3" hidden="1">'1'!#REF!</definedName>
    <definedName name="_xlchart.v5.4" hidden="1">'1'!#REF!</definedName>
    <definedName name="_xlchart.v5.5" hidden="1">'1'!$A$6:$A$18</definedName>
    <definedName name="_xlchart.v5.6" hidden="1">'1'!$C$6:$C$18</definedName>
    <definedName name="_xlnm.Print_Area" localSheetId="0">'فهرس الباب السادس'!$A$1:$C$12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8" i="13" l="1"/>
  <c r="C12" i="13" l="1"/>
  <c r="C10" i="13"/>
  <c r="C7" i="13"/>
  <c r="C15" i="13"/>
  <c r="C14" i="13"/>
  <c r="C13" i="13"/>
  <c r="C11" i="13"/>
  <c r="B19" i="7"/>
  <c r="C19" i="7"/>
  <c r="C16" i="13" l="1"/>
  <c r="C8" i="13"/>
  <c r="C9" i="13"/>
  <c r="C5" i="13"/>
  <c r="C17" i="13"/>
  <c r="C6" i="13"/>
  <c r="C18" i="13" l="1"/>
  <c r="B9" i="12"/>
  <c r="D7" i="8"/>
  <c r="D8" i="8"/>
  <c r="D9" i="8"/>
  <c r="D10" i="8"/>
  <c r="D11" i="8"/>
  <c r="D12" i="8"/>
  <c r="D13" i="8"/>
  <c r="D14" i="8"/>
  <c r="D15" i="8"/>
  <c r="D16" i="8"/>
  <c r="D17" i="8"/>
  <c r="D18" i="8"/>
  <c r="D19" i="8"/>
  <c r="D20" i="8"/>
  <c r="D21" i="8"/>
  <c r="D22" i="8"/>
  <c r="D6" i="8"/>
  <c r="B23" i="8"/>
  <c r="C23" i="8"/>
  <c r="D23" i="8" l="1"/>
  <c r="E17" i="8" s="1"/>
  <c r="E18" i="8"/>
  <c r="E6" i="8"/>
  <c r="E14" i="8"/>
  <c r="E13" i="8"/>
  <c r="E12" i="8"/>
  <c r="E21" i="8"/>
  <c r="E9" i="8"/>
  <c r="E20" i="8"/>
  <c r="E7" i="8" l="1"/>
  <c r="E10" i="8"/>
  <c r="E15" i="8"/>
  <c r="E19" i="8"/>
  <c r="E23" i="8" s="1"/>
  <c r="E22" i="8"/>
  <c r="E16" i="8"/>
  <c r="E8" i="8"/>
  <c r="E11" i="8"/>
</calcChain>
</file>

<file path=xl/sharedStrings.xml><?xml version="1.0" encoding="utf-8"?>
<sst xmlns="http://schemas.openxmlformats.org/spreadsheetml/2006/main" count="171" uniqueCount="128">
  <si>
    <t>الإجمالي</t>
  </si>
  <si>
    <t>الحدود الشمالية</t>
  </si>
  <si>
    <t>80 فأكثر</t>
  </si>
  <si>
    <t>75-79</t>
  </si>
  <si>
    <t>70-74</t>
  </si>
  <si>
    <t>65-69</t>
  </si>
  <si>
    <t>60-64</t>
  </si>
  <si>
    <t>55-59</t>
  </si>
  <si>
    <t>50-54</t>
  </si>
  <si>
    <t>45-49</t>
  </si>
  <si>
    <t>40-44</t>
  </si>
  <si>
    <t>35-39</t>
  </si>
  <si>
    <t>30-34</t>
  </si>
  <si>
    <t>25-29</t>
  </si>
  <si>
    <t>20-24</t>
  </si>
  <si>
    <t>15-19</t>
  </si>
  <si>
    <t>10-14</t>
  </si>
  <si>
    <t>5-9</t>
  </si>
  <si>
    <t>0-4</t>
  </si>
  <si>
    <t>ذكر</t>
  </si>
  <si>
    <t>أنثى</t>
  </si>
  <si>
    <t xml:space="preserve">وزارة الصحة </t>
  </si>
  <si>
    <t>البيانات</t>
  </si>
  <si>
    <t>   الرياض</t>
  </si>
  <si>
    <t>   مكة المكرمة</t>
  </si>
  <si>
    <t>   المدينة المنورة</t>
  </si>
  <si>
    <t>   القصيم</t>
  </si>
  <si>
    <t>  الشرقية</t>
  </si>
  <si>
    <t>  عسير</t>
  </si>
  <si>
    <t>  تبوك</t>
  </si>
  <si>
    <t>  حائل</t>
  </si>
  <si>
    <t>  جازان</t>
  </si>
  <si>
    <t>  نجران</t>
  </si>
  <si>
    <t>  الباحة</t>
  </si>
  <si>
    <t>   الجوف</t>
  </si>
  <si>
    <t>المجموع</t>
  </si>
  <si>
    <t>الوفيات</t>
  </si>
  <si>
    <t>الإصابات</t>
  </si>
  <si>
    <t>المناطق الإدارية</t>
  </si>
  <si>
    <t>%</t>
  </si>
  <si>
    <t>الإصابات والوفيات بسبب فيروس كورونا المستجد (كوفيد19) حسب المناطق الإدارية لعام 2021م</t>
  </si>
  <si>
    <t xml:space="preserve">الإجمالي </t>
  </si>
  <si>
    <t xml:space="preserve">عدد الفحوص </t>
  </si>
  <si>
    <t>العدد التراكمي لفحوصات فيروس كورونا المستجد (كوفيد 19) حسب القطاعات الصحية لعام 2021م</t>
  </si>
  <si>
    <t xml:space="preserve">العدد التراكمي للقاحات  فيروس كورونا المستجد (كوفيد 19 )  لعام 2021م حسب المناطق الإدارية </t>
  </si>
  <si>
    <t xml:space="preserve"> Riyadh  </t>
  </si>
  <si>
    <t xml:space="preserve"> Makkah </t>
  </si>
  <si>
    <t xml:space="preserve"> Madinah </t>
  </si>
  <si>
    <t xml:space="preserve"> Qassim  </t>
  </si>
  <si>
    <t xml:space="preserve"> Eastern Region</t>
  </si>
  <si>
    <t>Asir</t>
  </si>
  <si>
    <t xml:space="preserve"> Tabouk </t>
  </si>
  <si>
    <t xml:space="preserve"> Hail  </t>
  </si>
  <si>
    <t xml:space="preserve"> Jazan </t>
  </si>
  <si>
    <t xml:space="preserve"> Najran </t>
  </si>
  <si>
    <t xml:space="preserve"> Al-Baha  </t>
  </si>
  <si>
    <t xml:space="preserve"> Al-Jouf  </t>
  </si>
  <si>
    <t>Total</t>
  </si>
  <si>
    <t>Regions</t>
  </si>
  <si>
    <t>Female</t>
  </si>
  <si>
    <t>Male</t>
  </si>
  <si>
    <t>Deaths</t>
  </si>
  <si>
    <t>Cases</t>
  </si>
  <si>
    <t>الفئة العمرية بالسنوات</t>
  </si>
  <si>
    <t>Age Category (Years)</t>
  </si>
  <si>
    <t>القطاع الصحي</t>
  </si>
  <si>
    <t>Number of Tests</t>
  </si>
  <si>
    <t>Health Sector</t>
  </si>
  <si>
    <t>المناطق</t>
  </si>
  <si>
    <t>التطوع في مراكز  لقاحات كوفيد19 لعام 2021م</t>
  </si>
  <si>
    <t xml:space="preserve"> الفرص التطوعية</t>
  </si>
  <si>
    <t xml:space="preserve"> الساعات التطوعية</t>
  </si>
  <si>
    <t>Details</t>
  </si>
  <si>
    <t>Volunteers</t>
  </si>
  <si>
    <t>Volunteering Opportunities</t>
  </si>
  <si>
    <t>Beneficiaries</t>
  </si>
  <si>
    <t>Volunteered Hours</t>
  </si>
  <si>
    <t>The highest percentages of confirmed cases of (Covid 19) out of the total number of cases in 2021  were reported as  follows: Riyadh Region (30.5%), followed by Makkah Al-Mukarramah Region (23.3%) and then Eastern Region (15.8%). On the other hand, the lowest percentages of cofirmed cases were recorded in Al-Jawf Region (0.7%), Al-Baha Region (1.4%), and then the Northern Borders Region (1.5%).</t>
  </si>
  <si>
    <t>سجلت النسب الأعلى لحالات الوفيات الناتجة عن الإصابة بفيروس كورونا المستجد (كوفيد19) من المجموع الكلي لحالات الوفيات في عام 2021م والتي  تم رصدها لنفس السبب  وكانت كالتالي :منطقة مكة المكرمة بنسبة (31.2%) ، تليها المنطقة الشرقية بنسبة (18.9%) ، ثم منطقة الرياض(12.2%) . ويلاحظ أن  أقل نسب للوفيات قد سجلت في نطقة الحدود الشمالية بنسبة (1.0%) ، تليها منطقة تبوك (1.1%) ، ثم منطقة الباحة (1.2%) .</t>
  </si>
  <si>
    <t>كانت النسب الأعلى لحالات الإصابات المؤكدة بفيروس كورونا المستجد (كوفيد19) من المجموع الكلي للحالات في عام 2021م كالتالي :منطقة الرياض(30.5%) ، تليها منطقة مكة المكرمة بنسبة (23.3%) ثم المنطقة الشرقية بنسبة (15.8%). وبالمقابل سجلت أقل نسب للحالات في منطقة الجوف (0.7%) ،  منطقة الباحة (1.4%) ، ثم منطقة الحدود الشمالية بنسبة (1.5%).</t>
  </si>
  <si>
    <t>The reported highest percentages of deaths resulting from infection with (Covid 19)  out of the total number of deaths in 2021 due to the same cause  were  as follows: Makkah Al-Mukarramah Region with a percentage of (31.2%), followed by the Eastern Region  (18.9%), then  Riyadh Region (12.2%). It is noted that the lowest Covid19 death rates were reported in the Northern Border Region (1.0%), followed by Tabouk Region(1.1%), and then Al-Baha Region (1.2%).</t>
  </si>
  <si>
    <t xml:space="preserve">The number of deaths among women as a result of infection with  (Covid 19)  conistituted nearly (36%), compared to (64%) for men of total numbers of registered covid 19 mortality during  2021 . As expected, and as reported globally, it is noted that most of these deaths occurred among the age groups 50 years and over ( 84% of the total deaths recorded for the same reason). At the same time ,no covid 10 deaths were reported among those aged below15 years </t>
  </si>
  <si>
    <t>شكلت الوفيات بين النساء جراء الإصابة بفيروس كورونا المستجد (كوفيد19) خلال عام 2021م نسبة (36%) ، مقارنة بنسبة (64%) للرجال . و كما هو متوقع ، وحسبما سجل عالمياً ، يلاحظ أن معظم هذه الوفيات قد حدثت للفئات العمرية 50 عاماً فأكثر ، حيث بلغت 84% من إجمالي الوفيات المسجلة لنفس السبب . لم تسجل أية وفيات بسبب كوفيد19 في الفئة العمرية دون 15 عاماً خلال نفس الفترة.</t>
  </si>
  <si>
    <t>أجرى ما يقارب ثلثي إجمالي فحوصات فيروس كورونا المستجد في مرافق تابعة لوزارة الصحة ، بينما شاركت مرافق القطاع الصحي الخاص بنسبة الثلث المتبقى تقريباً .</t>
  </si>
  <si>
    <t>Nearly two-thirds of the total coronavirus (Covid19) tests were conducted in  Ministry of Health facilities, while the Private Health Sector facilities participated with nearly the remaining one-third.</t>
  </si>
  <si>
    <t>فاق العدد التراكمي لجرعات لقاحات فيروس كورونا المستجد (كوفيد19) بالمملكة بنهاية عام 2021م الخمسين مليون جرعة . تفاوتت نسب توزيعها بين المناطق الإدارية حيث بلغت أعلى النسب (30.7%) بمنطقة الرياض ، (23.3%) بمنطقة مكة المكرمة ، ثم (15.9%) بالمنطقة الشرقية ، بينما كانت أقل النسب في منطقة الحدود الشمالية (1.0%) ، ثم منطقة الجوف (1.5%) ، تليها منطقة نجران (1.6%) ، وبالطبع يعزى هذا التفاوت لاختلاف الكثافة السكانية بين المناطق .</t>
  </si>
  <si>
    <t>The cumulative number of doses of vaccines Against (Covid 19) in the K.S.A exceeded fifty million doses  by the end of 2021 . Its distribution rates varied among the administrative regions, with the highest percentages reaching (30.7%) in the Riyadh Region, (23.3%) in the Makkah Al-Mukarramah Region, then (15.9%) in the Eastern Region, while the lowest percentages were those for the Northern Borders Region (1.0%), then Al-Jawf Region ( 1.5%), followed by Najran Region(1.6%), and of course this disparity is attributed to the variations in population density between regions.</t>
  </si>
  <si>
    <t xml:space="preserve">خلال عام 2021م شارك أكثر من ثلاثين ألف متطوع ومتطوعة في أنشطة تقديم لقاحات فيروس كورونا المستجد (كوفيد19) بالمراكز التي خصصت لهذا الغرض بمناطق المملكة المختلفة،  حيث فاق العدد الإجمالي لساعات التطوع الأربعة ملايين ساعة ، وتقدر القيمة الاقتصادية البديلة لهذا الجهد التطوعي ما يقارب الثلاثمائة مليون ريال سعودي. </t>
  </si>
  <si>
    <t>During the year 2021, more than thirty thousand male and female volunteers participated in the activities of providing vaccines for coronavirus virus (Covid 19) at the centers designated for this purpose in the various regions of the Kingdom, where the total number of volunteered hours exceeded four million hours, and the alternative economic value of this effort is estimated at nearly three hundred million Saudi Riyals.</t>
  </si>
  <si>
    <t>جدول</t>
  </si>
  <si>
    <t>صفحة</t>
  </si>
  <si>
    <t>Table</t>
  </si>
  <si>
    <t>Page</t>
  </si>
  <si>
    <t>الباب السادس:  كوفيد-19</t>
  </si>
  <si>
    <t>Chapter VI : COVID-19</t>
  </si>
  <si>
    <t>6-1</t>
  </si>
  <si>
    <t>6-2</t>
  </si>
  <si>
    <t>6-3</t>
  </si>
  <si>
    <t>6-4</t>
  </si>
  <si>
    <t>6-5</t>
  </si>
  <si>
    <t xml:space="preserve">  Northern Border </t>
  </si>
  <si>
    <t>Covid-19 Cases and Deaths by Administrative Regions , 2021</t>
  </si>
  <si>
    <t>Table 6-1</t>
  </si>
  <si>
    <t>جدول 6-1</t>
  </si>
  <si>
    <t>توزيع الوفيات بسبب فيروس كورونا المستجد (كوفيد19) حسب الجنس و الفئة العمرية لعام 2021</t>
  </si>
  <si>
    <t>Table 6-2</t>
  </si>
  <si>
    <t>جدول 6-2</t>
  </si>
  <si>
    <t>Distribution of Covid-19 Deaths by Gender and Age ,2021</t>
  </si>
  <si>
    <t>Cummulative Number of Covid-19 Tests per Health Sector</t>
  </si>
  <si>
    <t>الجهات الحكومية الأخرى</t>
  </si>
  <si>
    <t>القطاع الخاص</t>
  </si>
  <si>
    <t>MoH</t>
  </si>
  <si>
    <t>Other Governmental Sector</t>
  </si>
  <si>
    <t>Private  Sector</t>
  </si>
  <si>
    <t>Table 6-3</t>
  </si>
  <si>
    <t>جدول 6-3</t>
  </si>
  <si>
    <t>جدول 6-4</t>
  </si>
  <si>
    <t>Table 6-4</t>
  </si>
  <si>
    <t>Distribution of Cummulative Number of Covid-19 Vaccines' Doses   by Administrative Regions ,2021</t>
  </si>
  <si>
    <t>Volunteering  at Covid-19 Vaccination Centers, 2021</t>
  </si>
  <si>
    <t>جدول 6-5</t>
  </si>
  <si>
    <t>Table 6-5</t>
  </si>
  <si>
    <t>Alternative Economic Value (SR)</t>
  </si>
  <si>
    <t>القيمة الاقتصادية البديلة بالريال السعودي</t>
  </si>
  <si>
    <t>الجرعات
Doses</t>
  </si>
  <si>
    <t xml:space="preserve"> المتطوعون المشاركون</t>
  </si>
  <si>
    <t xml:space="preserve"> المستفيدون</t>
  </si>
  <si>
    <t xml:space="preserve">الأعداد
Numbers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</si>
</sst>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0.0"/>
  </numFmts>
  <fonts count="4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charset val="178"/>
      <scheme val="minor"/>
    </font>
    <font>
      <sz val="9"/>
      <color indexed="60"/>
      <name val="Arial"/>
      <family val="2"/>
    </font>
    <font>
      <sz val="12"/>
      <color theme="1"/>
      <name val="Calibri"/>
      <family val="2"/>
      <charset val="178"/>
      <scheme val="minor"/>
    </font>
    <font>
      <sz val="20"/>
      <color rgb="FFFF0000"/>
      <name val="Calibri"/>
      <family val="2"/>
      <scheme val="minor"/>
    </font>
    <font>
      <b/>
      <sz val="9"/>
      <color theme="0"/>
      <name val="GE SS Two Light"/>
    </font>
    <font>
      <b/>
      <sz val="10"/>
      <color theme="0"/>
      <name val="GE SS Two Light"/>
    </font>
    <font>
      <sz val="10"/>
      <color theme="1"/>
      <name val="Calibri"/>
      <family val="2"/>
      <charset val="178"/>
      <scheme val="minor"/>
    </font>
    <font>
      <b/>
      <sz val="11"/>
      <color theme="0"/>
      <name val="GE SS Two Light"/>
    </font>
    <font>
      <b/>
      <sz val="12"/>
      <color theme="0"/>
      <name val="GE SS Two Light"/>
    </font>
    <font>
      <b/>
      <sz val="8"/>
      <color theme="0"/>
      <name val="GE SS Two Light"/>
    </font>
    <font>
      <sz val="9"/>
      <color theme="1"/>
      <name val="Calibri"/>
      <family val="2"/>
      <scheme val="minor"/>
    </font>
    <font>
      <sz val="9"/>
      <color theme="1"/>
      <name val="Calibri"/>
      <family val="2"/>
      <charset val="178"/>
      <scheme val="minor"/>
    </font>
    <font>
      <sz val="10"/>
      <color theme="1"/>
      <name val="Calibri"/>
      <family val="2"/>
      <scheme val="minor"/>
    </font>
    <font>
      <sz val="8"/>
      <color theme="1"/>
      <name val="Calibri"/>
      <family val="2"/>
      <scheme val="minor"/>
    </font>
    <font>
      <b/>
      <sz val="18"/>
      <color theme="0"/>
      <name val="Times New Roman"/>
      <family val="1"/>
    </font>
    <font>
      <b/>
      <sz val="11"/>
      <color theme="1"/>
      <name val="Calibri"/>
      <family val="2"/>
      <scheme val="minor"/>
    </font>
    <font>
      <b/>
      <sz val="14"/>
      <name val="Calibri Light"/>
      <family val="1"/>
      <scheme val="major"/>
    </font>
    <font>
      <sz val="10"/>
      <name val="MS Sans Serif"/>
      <family val="2"/>
      <charset val="178"/>
    </font>
    <font>
      <b/>
      <sz val="14"/>
      <name val="Simplified Arabic"/>
      <family val="1"/>
    </font>
    <font>
      <b/>
      <sz val="18"/>
      <color theme="1"/>
      <name val="Times New Roman"/>
      <family val="1"/>
    </font>
    <font>
      <b/>
      <sz val="12"/>
      <name val="Calibri"/>
      <family val="2"/>
      <scheme val="minor"/>
    </font>
    <font>
      <b/>
      <sz val="12"/>
      <name val="Tahoma (Arabic)"/>
      <charset val="178"/>
    </font>
    <font>
      <b/>
      <sz val="14"/>
      <color theme="1"/>
      <name val="Times New Roman"/>
      <family val="1"/>
    </font>
    <font>
      <u/>
      <sz val="11"/>
      <color theme="10"/>
      <name val="Calibri"/>
      <family val="2"/>
      <scheme val="minor"/>
    </font>
    <font>
      <b/>
      <sz val="12"/>
      <name val="Times New Roman"/>
      <family val="1"/>
    </font>
    <font>
      <b/>
      <sz val="14"/>
      <name val="Times New Roman"/>
      <family val="1"/>
    </font>
    <font>
      <b/>
      <sz val="14"/>
      <name val="Tahoma (Arabic)"/>
      <family val="2"/>
      <charset val="178"/>
    </font>
    <font>
      <b/>
      <sz val="12"/>
      <name val="Tahoma (Arabic)"/>
      <family val="2"/>
      <charset val="178"/>
    </font>
    <font>
      <b/>
      <sz val="14"/>
      <color rgb="FFFF0000"/>
      <name val="Tahoma (Arabic)"/>
      <charset val="178"/>
    </font>
    <font>
      <b/>
      <sz val="10"/>
      <color rgb="FFFF0000"/>
      <name val="Arial"/>
      <family val="2"/>
    </font>
    <font>
      <b/>
      <sz val="13"/>
      <color rgb="FFFF0000"/>
      <name val="Tahoma (Arabic)"/>
      <charset val="178"/>
    </font>
    <font>
      <sz val="12"/>
      <name val="Times New Roman"/>
      <family val="1"/>
    </font>
    <font>
      <sz val="10"/>
      <name val="MS Sans Serif"/>
      <charset val="178"/>
    </font>
    <font>
      <sz val="9"/>
      <name val="Arial (Arabic)"/>
      <charset val="178"/>
    </font>
    <font>
      <b/>
      <sz val="14"/>
      <color theme="0"/>
      <name val="GE SS Two Light"/>
    </font>
  </fonts>
  <fills count="10">
    <fill>
      <patternFill patternType="none"/>
    </fill>
    <fill>
      <patternFill patternType="gray125"/>
    </fill>
    <fill>
      <patternFill patternType="solid">
        <fgColor rgb="FF00875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38656"/>
        <bgColor indexed="64"/>
      </patternFill>
    </fill>
    <fill>
      <patternFill patternType="solid">
        <fgColor rgb="FFD4D3BA"/>
        <bgColor indexed="64"/>
      </patternFill>
    </fill>
    <fill>
      <patternFill patternType="solid">
        <fgColor rgb="FF00B050"/>
        <bgColor indexed="64"/>
      </patternFill>
    </fill>
    <fill>
      <patternFill patternType="solid">
        <fgColor rgb="FFD5D2B9"/>
        <bgColor indexed="64"/>
      </patternFill>
    </fill>
    <fill>
      <patternFill patternType="solid">
        <fgColor rgb="FFE2EFDA"/>
        <bgColor indexed="64"/>
      </patternFill>
    </fill>
  </fills>
  <borders count="16">
    <border>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3"/>
      </left>
      <right/>
      <top/>
      <bottom/>
      <diagonal/>
    </border>
    <border>
      <left/>
      <right style="thin">
        <color theme="0"/>
      </right>
      <top style="thin">
        <color theme="0"/>
      </top>
      <bottom/>
      <diagonal/>
    </border>
    <border>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hair">
        <color indexed="64"/>
      </top>
      <bottom style="hair">
        <color indexed="64"/>
      </bottom>
      <diagonal/>
    </border>
  </borders>
  <cellStyleXfs count="24">
    <xf numFmtId="0" fontId="0" fillId="0" borderId="0"/>
    <xf numFmtId="9" fontId="6" fillId="0" borderId="0" applyFont="0" applyFill="0" applyBorder="0" applyAlignment="0" applyProtection="0"/>
    <xf numFmtId="0" fontId="5" fillId="0" borderId="0"/>
    <xf numFmtId="0" fontId="4" fillId="0" borderId="0"/>
    <xf numFmtId="0" fontId="3" fillId="0" borderId="0"/>
    <xf numFmtId="0" fontId="8" fillId="0" borderId="0"/>
    <xf numFmtId="9" fontId="8"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9" fontId="3" fillId="0" borderId="0" applyFont="0" applyFill="0" applyBorder="0" applyAlignment="0" applyProtection="0"/>
    <xf numFmtId="0" fontId="3" fillId="0" borderId="0"/>
    <xf numFmtId="0" fontId="3" fillId="0" borderId="0"/>
    <xf numFmtId="0" fontId="2" fillId="0" borderId="0"/>
    <xf numFmtId="0" fontId="2" fillId="0" borderId="0"/>
    <xf numFmtId="0" fontId="5" fillId="0" borderId="0"/>
    <xf numFmtId="0" fontId="1" fillId="0" borderId="0"/>
    <xf numFmtId="0" fontId="23" fillId="0" borderId="15" applyNumberFormat="0">
      <alignment horizontal="left"/>
    </xf>
    <xf numFmtId="0" fontId="29" fillId="0" borderId="0" applyNumberFormat="0" applyFill="0" applyBorder="0" applyAlignment="0" applyProtection="0"/>
    <xf numFmtId="0" fontId="5" fillId="0" borderId="0"/>
    <xf numFmtId="0" fontId="23" fillId="0" borderId="0"/>
    <xf numFmtId="0" fontId="5" fillId="0" borderId="0"/>
    <xf numFmtId="0" fontId="6" fillId="0" borderId="0"/>
    <xf numFmtId="0" fontId="38" fillId="0" borderId="0"/>
  </cellStyleXfs>
  <cellXfs count="95">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164" fontId="7" fillId="0" borderId="0" xfId="2" applyNumberFormat="1" applyFont="1" applyAlignment="1">
      <alignment horizontal="center" vertical="center"/>
    </xf>
    <xf numFmtId="16" fontId="0" fillId="0" borderId="0" xfId="0" applyNumberFormat="1" applyAlignment="1">
      <alignment horizontal="center" vertical="center"/>
    </xf>
    <xf numFmtId="0" fontId="5" fillId="0" borderId="0" xfId="1" applyNumberFormat="1" applyFont="1" applyAlignment="1">
      <alignment horizontal="center" vertical="center" readingOrder="2"/>
    </xf>
    <xf numFmtId="0" fontId="0" fillId="0" borderId="0" xfId="0" applyAlignment="1">
      <alignment horizontal="center" vertical="center" readingOrder="2"/>
    </xf>
    <xf numFmtId="1" fontId="0" fillId="0" borderId="0" xfId="0" applyNumberFormat="1" applyAlignment="1">
      <alignment horizontal="center" vertical="center"/>
    </xf>
    <xf numFmtId="3" fontId="0" fillId="0" borderId="0" xfId="0" applyNumberFormat="1" applyAlignment="1">
      <alignment horizontal="center" vertical="center"/>
    </xf>
    <xf numFmtId="164" fontId="7" fillId="0" borderId="3" xfId="2" applyNumberFormat="1" applyFont="1" applyBorder="1" applyAlignment="1">
      <alignment horizontal="center" vertical="center"/>
    </xf>
    <xf numFmtId="0" fontId="0" fillId="0" borderId="0" xfId="0" applyAlignment="1">
      <alignment horizontal="center" vertical="center"/>
    </xf>
    <xf numFmtId="0" fontId="3" fillId="0" borderId="0" xfId="12"/>
    <xf numFmtId="0" fontId="9" fillId="0" borderId="0" xfId="0" applyFont="1" applyAlignment="1">
      <alignment vertical="center"/>
    </xf>
    <xf numFmtId="0" fontId="0" fillId="0" borderId="0" xfId="0" applyAlignment="1">
      <alignment vertical="center"/>
    </xf>
    <xf numFmtId="0" fontId="2" fillId="0" borderId="0" xfId="13"/>
    <xf numFmtId="0" fontId="2" fillId="0" borderId="0" xfId="13" applyNumberFormat="1"/>
    <xf numFmtId="165" fontId="10" fillId="2" borderId="1" xfId="2" applyNumberFormat="1" applyFont="1" applyFill="1" applyBorder="1" applyAlignment="1">
      <alignment horizontal="center" vertical="center" wrapText="1"/>
    </xf>
    <xf numFmtId="0" fontId="12" fillId="0" borderId="0" xfId="0" applyFont="1" applyAlignment="1">
      <alignment vertical="center" wrapText="1"/>
    </xf>
    <xf numFmtId="0" fontId="11" fillId="2" borderId="2" xfId="2" applyFont="1" applyFill="1" applyBorder="1" applyAlignment="1">
      <alignment horizontal="center" vertical="center" wrapText="1"/>
    </xf>
    <xf numFmtId="0" fontId="10" fillId="2" borderId="2" xfId="2" applyFont="1" applyFill="1" applyBorder="1" applyAlignment="1">
      <alignment horizontal="center" vertical="center" wrapText="1"/>
    </xf>
    <xf numFmtId="165" fontId="10" fillId="2" borderId="7" xfId="2" applyNumberFormat="1" applyFont="1" applyFill="1" applyBorder="1" applyAlignment="1">
      <alignment horizontal="center" vertical="center" wrapText="1"/>
    </xf>
    <xf numFmtId="0" fontId="10" fillId="2" borderId="7"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2" fillId="0" borderId="0" xfId="13" applyAlignment="1">
      <alignment horizontal="center" vertical="center"/>
    </xf>
    <xf numFmtId="0" fontId="18" fillId="0" borderId="0" xfId="13" applyFont="1" applyBorder="1" applyAlignment="1">
      <alignment wrapText="1"/>
    </xf>
    <xf numFmtId="0" fontId="11" fillId="2" borderId="9"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0" fillId="2" borderId="2" xfId="2" applyFont="1" applyFill="1" applyBorder="1" applyAlignment="1">
      <alignment horizontal="center" vertical="center" wrapText="1"/>
    </xf>
    <xf numFmtId="3" fontId="20" fillId="5" borderId="14" xfId="15" applyNumberFormat="1" applyFont="1" applyFill="1" applyBorder="1" applyAlignment="1">
      <alignment horizontal="center" vertical="center" wrapText="1"/>
    </xf>
    <xf numFmtId="0" fontId="21" fillId="0" borderId="14" xfId="16" applyFont="1" applyBorder="1" applyAlignment="1">
      <alignment vertical="center" wrapText="1"/>
    </xf>
    <xf numFmtId="0" fontId="22" fillId="0" borderId="14" xfId="16" applyFont="1" applyBorder="1" applyAlignment="1">
      <alignment vertical="center" wrapText="1"/>
    </xf>
    <xf numFmtId="0" fontId="22" fillId="0" borderId="14" xfId="16" applyFont="1" applyBorder="1" applyAlignment="1">
      <alignment vertical="center"/>
    </xf>
    <xf numFmtId="0" fontId="24" fillId="0" borderId="14" xfId="17" applyFont="1" applyBorder="1" applyAlignment="1">
      <alignment vertical="center"/>
    </xf>
    <xf numFmtId="3" fontId="25" fillId="6" borderId="14" xfId="15" applyNumberFormat="1" applyFont="1" applyFill="1" applyBorder="1" applyAlignment="1">
      <alignment horizontal="center" vertical="center" wrapText="1"/>
    </xf>
    <xf numFmtId="0" fontId="26" fillId="0" borderId="14" xfId="16" applyFont="1" applyBorder="1" applyAlignment="1">
      <alignment vertical="center" wrapText="1"/>
    </xf>
    <xf numFmtId="0" fontId="26" fillId="0" borderId="14" xfId="16" applyFont="1" applyBorder="1" applyAlignment="1">
      <alignment vertical="center"/>
    </xf>
    <xf numFmtId="0" fontId="27" fillId="0" borderId="14" xfId="17" applyFont="1" applyBorder="1" applyAlignment="1">
      <alignment vertical="center"/>
    </xf>
    <xf numFmtId="0" fontId="29" fillId="4" borderId="14" xfId="18" applyFill="1" applyBorder="1" applyAlignment="1">
      <alignment horizontal="center" vertical="center" wrapText="1"/>
    </xf>
    <xf numFmtId="0" fontId="24" fillId="0" borderId="14" xfId="19" applyFont="1" applyBorder="1" applyAlignment="1">
      <alignment vertical="center"/>
    </xf>
    <xf numFmtId="0" fontId="29" fillId="3" borderId="14" xfId="18" applyFill="1" applyBorder="1" applyAlignment="1">
      <alignment horizontal="center" vertical="center" wrapText="1"/>
    </xf>
    <xf numFmtId="0" fontId="30" fillId="0" borderId="14" xfId="19" applyFont="1" applyBorder="1" applyAlignment="1">
      <alignment vertical="center"/>
    </xf>
    <xf numFmtId="0" fontId="24" fillId="0" borderId="14" xfId="20" applyFont="1" applyBorder="1" applyAlignment="1">
      <alignment vertical="center"/>
    </xf>
    <xf numFmtId="0" fontId="30" fillId="0" borderId="14" xfId="20" applyFont="1" applyBorder="1" applyAlignment="1"/>
    <xf numFmtId="0" fontId="31" fillId="0" borderId="14" xfId="20" applyFont="1" applyBorder="1" applyAlignment="1"/>
    <xf numFmtId="0" fontId="32" fillId="0" borderId="14" xfId="16" applyFont="1" applyBorder="1" applyAlignment="1">
      <alignment vertical="center"/>
    </xf>
    <xf numFmtId="0" fontId="33" fillId="0" borderId="14" xfId="16" applyFont="1" applyBorder="1" applyAlignment="1">
      <alignment vertical="center"/>
    </xf>
    <xf numFmtId="0" fontId="34" fillId="0" borderId="14" xfId="16" applyFont="1" applyBorder="1" applyAlignment="1">
      <alignment readingOrder="2"/>
    </xf>
    <xf numFmtId="0" fontId="35" fillId="0" borderId="14" xfId="21" applyFont="1" applyBorder="1" applyAlignment="1">
      <alignment vertical="center" wrapText="1"/>
    </xf>
    <xf numFmtId="0" fontId="36" fillId="0" borderId="14" xfId="16" applyFont="1" applyBorder="1" applyAlignment="1"/>
    <xf numFmtId="49" fontId="21" fillId="0" borderId="14" xfId="16" applyNumberFormat="1" applyFont="1" applyBorder="1" applyAlignment="1">
      <alignment horizontal="center" vertical="center" wrapText="1"/>
    </xf>
    <xf numFmtId="0" fontId="21" fillId="0" borderId="14" xfId="16" applyFont="1" applyBorder="1" applyAlignment="1">
      <alignment horizontal="center" vertical="center" wrapText="1"/>
    </xf>
    <xf numFmtId="3" fontId="13" fillId="2" borderId="2" xfId="2" applyNumberFormat="1" applyFont="1" applyFill="1" applyBorder="1" applyAlignment="1">
      <alignment horizontal="center" vertical="center" wrapText="1"/>
    </xf>
    <xf numFmtId="3" fontId="10" fillId="2" borderId="4" xfId="2" applyNumberFormat="1" applyFont="1" applyFill="1" applyBorder="1" applyAlignment="1">
      <alignment horizontal="center" vertical="center" wrapText="1"/>
    </xf>
    <xf numFmtId="0" fontId="11" fillId="7" borderId="13" xfId="2" applyFont="1" applyFill="1" applyBorder="1" applyAlignment="1">
      <alignment vertical="center" wrapText="1"/>
    </xf>
    <xf numFmtId="3" fontId="10" fillId="2" borderId="1" xfId="2" applyNumberFormat="1" applyFont="1" applyFill="1" applyBorder="1" applyAlignment="1">
      <alignment horizontal="center" vertical="center" wrapText="1"/>
    </xf>
    <xf numFmtId="0" fontId="11" fillId="7" borderId="13" xfId="2" applyFont="1" applyFill="1" applyBorder="1" applyAlignment="1">
      <alignment horizontal="left" vertical="center" wrapText="1"/>
    </xf>
    <xf numFmtId="3" fontId="37" fillId="8" borderId="2" xfId="15" applyNumberFormat="1" applyFont="1" applyFill="1" applyBorder="1" applyAlignment="1">
      <alignment horizontal="center" vertical="center" wrapText="1"/>
    </xf>
    <xf numFmtId="3" fontId="39" fillId="9" borderId="2" xfId="23" applyNumberFormat="1" applyFont="1" applyFill="1" applyBorder="1" applyAlignment="1">
      <alignment horizontal="center" vertical="center"/>
    </xf>
    <xf numFmtId="3" fontId="39" fillId="0" borderId="2" xfId="23" applyNumberFormat="1" applyFont="1" applyBorder="1" applyAlignment="1">
      <alignment horizontal="center" vertical="center"/>
    </xf>
    <xf numFmtId="166" fontId="39" fillId="9" borderId="2" xfId="23" applyNumberFormat="1" applyFont="1" applyFill="1" applyBorder="1" applyAlignment="1">
      <alignment horizontal="center" vertical="center"/>
    </xf>
    <xf numFmtId="166" fontId="39" fillId="0" borderId="2" xfId="23" applyNumberFormat="1" applyFont="1" applyBorder="1" applyAlignment="1">
      <alignment horizontal="center" vertical="center"/>
    </xf>
    <xf numFmtId="165" fontId="11" fillId="2" borderId="2" xfId="2" applyNumberFormat="1" applyFont="1" applyFill="1" applyBorder="1" applyAlignment="1">
      <alignment horizontal="center" vertical="center" wrapText="1"/>
    </xf>
    <xf numFmtId="0" fontId="11" fillId="7" borderId="12" xfId="2" applyFont="1" applyFill="1" applyBorder="1" applyAlignment="1">
      <alignment horizontal="right" vertical="center" wrapText="1"/>
    </xf>
    <xf numFmtId="3" fontId="37" fillId="8" borderId="2" xfId="15" applyNumberFormat="1" applyFont="1" applyFill="1" applyBorder="1" applyAlignment="1">
      <alignment horizontal="left" vertical="center" wrapText="1"/>
    </xf>
    <xf numFmtId="0" fontId="40" fillId="2" borderId="2" xfId="2" applyFont="1" applyFill="1" applyBorder="1" applyAlignment="1">
      <alignment horizontal="center" vertical="center" wrapText="1"/>
    </xf>
    <xf numFmtId="3" fontId="37" fillId="8" borderId="2" xfId="15" applyNumberFormat="1" applyFont="1" applyFill="1" applyBorder="1" applyAlignment="1">
      <alignment horizontal="right" vertical="center" wrapText="1"/>
    </xf>
    <xf numFmtId="49" fontId="28" fillId="6" borderId="14" xfId="15" applyNumberFormat="1" applyFont="1" applyFill="1" applyBorder="1" applyAlignment="1">
      <alignment horizontal="center" vertical="center" wrapText="1"/>
    </xf>
    <xf numFmtId="3" fontId="25" fillId="6" borderId="14" xfId="15" applyNumberFormat="1" applyFont="1" applyFill="1" applyBorder="1" applyAlignment="1">
      <alignment horizontal="center" vertical="center" wrapText="1"/>
    </xf>
    <xf numFmtId="0" fontId="0" fillId="0" borderId="2" xfId="0" applyBorder="1" applyAlignment="1">
      <alignment horizontal="center" vertical="center" wrapText="1"/>
    </xf>
    <xf numFmtId="0" fontId="14" fillId="2" borderId="2"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1" fillId="7" borderId="12" xfId="2" applyFont="1" applyFill="1" applyBorder="1" applyAlignment="1">
      <alignment horizontal="right" vertical="center" wrapText="1"/>
    </xf>
    <xf numFmtId="0" fontId="11" fillId="7" borderId="13" xfId="2" applyFont="1" applyFill="1" applyBorder="1" applyAlignment="1">
      <alignment horizontal="right" vertical="center" wrapText="1"/>
    </xf>
    <xf numFmtId="0" fontId="11" fillId="7" borderId="13" xfId="2" applyFont="1" applyFill="1" applyBorder="1" applyAlignment="1">
      <alignment horizontal="left" vertical="center" wrapText="1"/>
    </xf>
    <xf numFmtId="0" fontId="11" fillId="7" borderId="5" xfId="2" applyFont="1" applyFill="1" applyBorder="1" applyAlignment="1">
      <alignment horizontal="left" vertical="center" wrapText="1"/>
    </xf>
    <xf numFmtId="0" fontId="12" fillId="0" borderId="2" xfId="0" applyFont="1" applyBorder="1" applyAlignment="1">
      <alignment horizontal="center" vertical="center" wrapText="1"/>
    </xf>
    <xf numFmtId="0" fontId="13" fillId="2" borderId="2" xfId="2" applyFont="1" applyFill="1" applyBorder="1" applyAlignment="1">
      <alignment horizontal="center" vertical="center"/>
    </xf>
    <xf numFmtId="0" fontId="10" fillId="2" borderId="2" xfId="2" applyFont="1" applyFill="1" applyBorder="1" applyAlignment="1">
      <alignment horizontal="center" vertical="center" wrapText="1"/>
    </xf>
    <xf numFmtId="0" fontId="1" fillId="0" borderId="2" xfId="12" applyFont="1" applyBorder="1" applyAlignment="1">
      <alignment horizontal="center" wrapText="1"/>
    </xf>
    <xf numFmtId="0" fontId="3" fillId="0" borderId="2" xfId="12" applyBorder="1" applyAlignment="1">
      <alignment horizontal="center" wrapText="1"/>
    </xf>
    <xf numFmtId="0" fontId="13" fillId="2" borderId="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9" fillId="0" borderId="2" xfId="0" applyFont="1" applyBorder="1" applyAlignment="1">
      <alignment horizontal="center" wrapText="1"/>
    </xf>
    <xf numFmtId="0" fontId="17" fillId="0" borderId="2" xfId="0" applyFont="1" applyBorder="1" applyAlignment="1">
      <alignment horizontal="center" vertical="center" wrapText="1"/>
    </xf>
    <xf numFmtId="0" fontId="18" fillId="0" borderId="2" xfId="13" applyFont="1" applyBorder="1" applyAlignment="1">
      <alignment horizontal="center" wrapText="1"/>
    </xf>
    <xf numFmtId="0" fontId="16" fillId="0" borderId="2" xfId="13" applyFont="1" applyBorder="1" applyAlignment="1">
      <alignment horizontal="center" vertical="center" wrapText="1"/>
    </xf>
  </cellXfs>
  <cellStyles count="24">
    <cellStyle name="Hyperlink" xfId="18" builtinId="8"/>
    <cellStyle name="MS_Latin" xfId="17"/>
    <cellStyle name="Normal" xfId="0" builtinId="0"/>
    <cellStyle name="Normal 10 2" xfId="21"/>
    <cellStyle name="Normal 2" xfId="7"/>
    <cellStyle name="Normal 2 2 5" xfId="19"/>
    <cellStyle name="Normal 2 6" xfId="23"/>
    <cellStyle name="Normal 3" xfId="11"/>
    <cellStyle name="Normal 3 2" xfId="12"/>
    <cellStyle name="Normal 3 2 3" xfId="20"/>
    <cellStyle name="Normal 3 3" xfId="14"/>
    <cellStyle name="Normal 3 4" xfId="15"/>
    <cellStyle name="Normal 4" xfId="5"/>
    <cellStyle name="Normal 5" xfId="13"/>
    <cellStyle name="Normal 7 2" xfId="22"/>
    <cellStyle name="Normal 9 2" xfId="16"/>
    <cellStyle name="Percent" xfId="1" builtinId="5"/>
    <cellStyle name="Percent 2" xfId="8"/>
    <cellStyle name="Percent 2 2 2" xfId="10"/>
    <cellStyle name="Percent 3" xfId="6"/>
    <cellStyle name="عادي 2" xfId="3"/>
    <cellStyle name="عادي 2 2 2" xfId="4"/>
    <cellStyle name="عادي_ورقة1 2" xfId="9"/>
    <cellStyle name="عادي_ورقة3" xfId="2"/>
  </cellStyles>
  <dxfs count="3">
    <dxf>
      <numFmt numFmtId="0" formatCode="General"/>
    </dxf>
    <dxf>
      <font>
        <b val="0"/>
        <i val="0"/>
        <strike val="0"/>
        <condense val="0"/>
        <extend val="0"/>
        <outline val="0"/>
        <shadow val="0"/>
        <u val="none"/>
        <vertAlign val="baseline"/>
        <sz val="11"/>
        <color auto="1"/>
        <name val="Calibri"/>
        <scheme val="none"/>
      </font>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2" defaultPivotStyle="PivotStyleLight16"/>
  <colors>
    <mruColors>
      <color rgb="FFB5A579"/>
      <color rgb="FF0087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ar-QA"/>
              <a:t>توزيع الوفيات حسب الجنس و الفئة العمرية</a:t>
            </a:r>
            <a:endParaRPr lang="en-US"/>
          </a:p>
        </c:rich>
      </c:tx>
      <c:layout>
        <c:manualLayout>
          <c:xMode val="edge"/>
          <c:yMode val="edge"/>
          <c:x val="0.28726036777159025"/>
          <c:y val="2.0194053725723408E-2"/>
        </c:manualLayout>
      </c:layout>
      <c:overlay val="0"/>
      <c:spPr>
        <a:noFill/>
        <a:ln>
          <a:noFill/>
        </a:ln>
        <a:effectLst/>
      </c:spPr>
    </c:title>
    <c:autoTitleDeleted val="0"/>
    <c:plotArea>
      <c:layout/>
      <c:barChart>
        <c:barDir val="col"/>
        <c:grouping val="clustered"/>
        <c:varyColors val="0"/>
        <c:ser>
          <c:idx val="0"/>
          <c:order val="0"/>
          <c:tx>
            <c:strRef>
              <c:f>'2'!$B$4</c:f>
              <c:strCache>
                <c:ptCount val="1"/>
                <c:pt idx="0">
                  <c:v>أنثى</c:v>
                </c:pt>
              </c:strCache>
            </c:strRef>
          </c:tx>
          <c:spPr>
            <a:solidFill>
              <a:srgbClr val="9B945F"/>
            </a:solidFill>
            <a:ln>
              <a:solidFill>
                <a:srgbClr val="9B945F"/>
              </a:solidFill>
            </a:ln>
            <a:effectLst/>
          </c:spPr>
          <c:invertIfNegative val="0"/>
          <c:cat>
            <c:strRef>
              <c:f>'2'!$A$6:$A$22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 فأكثر</c:v>
                </c:pt>
              </c:strCache>
            </c:strRef>
          </c:cat>
          <c:val>
            <c:numRef>
              <c:f>'2'!$B$6:$B$22</c:f>
              <c:numCache>
                <c:formatCode>#,##0</c:formatCode>
                <c:ptCount val="17"/>
                <c:pt idx="0">
                  <c:v>0</c:v>
                </c:pt>
                <c:pt idx="1">
                  <c:v>0</c:v>
                </c:pt>
                <c:pt idx="2">
                  <c:v>0</c:v>
                </c:pt>
                <c:pt idx="3">
                  <c:v>1</c:v>
                </c:pt>
                <c:pt idx="4">
                  <c:v>4</c:v>
                </c:pt>
                <c:pt idx="5">
                  <c:v>8</c:v>
                </c:pt>
                <c:pt idx="6">
                  <c:v>18</c:v>
                </c:pt>
                <c:pt idx="7">
                  <c:v>29</c:v>
                </c:pt>
                <c:pt idx="8">
                  <c:v>28</c:v>
                </c:pt>
                <c:pt idx="9">
                  <c:v>41</c:v>
                </c:pt>
                <c:pt idx="10">
                  <c:v>68</c:v>
                </c:pt>
                <c:pt idx="11">
                  <c:v>120</c:v>
                </c:pt>
                <c:pt idx="12">
                  <c:v>137</c:v>
                </c:pt>
                <c:pt idx="13">
                  <c:v>148</c:v>
                </c:pt>
                <c:pt idx="14">
                  <c:v>117</c:v>
                </c:pt>
                <c:pt idx="15">
                  <c:v>105</c:v>
                </c:pt>
                <c:pt idx="16">
                  <c:v>131</c:v>
                </c:pt>
              </c:numCache>
            </c:numRef>
          </c:val>
          <c:extLst>
            <c:ext xmlns:c16="http://schemas.microsoft.com/office/drawing/2014/chart" uri="{C3380CC4-5D6E-409C-BE32-E72D297353CC}">
              <c16:uniqueId val="{00000000-D866-46EB-AC8D-86625E1CE141}"/>
            </c:ext>
          </c:extLst>
        </c:ser>
        <c:ser>
          <c:idx val="1"/>
          <c:order val="1"/>
          <c:tx>
            <c:strRef>
              <c:f>'2'!$C$4</c:f>
              <c:strCache>
                <c:ptCount val="1"/>
                <c:pt idx="0">
                  <c:v>ذكر</c:v>
                </c:pt>
              </c:strCache>
            </c:strRef>
          </c:tx>
          <c:spPr>
            <a:solidFill>
              <a:srgbClr val="008755"/>
            </a:solidFill>
            <a:ln>
              <a:solidFill>
                <a:srgbClr val="008755"/>
              </a:solidFill>
            </a:ln>
            <a:effectLst/>
          </c:spPr>
          <c:invertIfNegative val="0"/>
          <c:cat>
            <c:strRef>
              <c:f>'2'!$A$6:$A$22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 فأكثر</c:v>
                </c:pt>
              </c:strCache>
            </c:strRef>
          </c:cat>
          <c:val>
            <c:numRef>
              <c:f>'2'!$C$6:$C$22</c:f>
              <c:numCache>
                <c:formatCode>#,##0</c:formatCode>
                <c:ptCount val="17"/>
                <c:pt idx="0">
                  <c:v>0</c:v>
                </c:pt>
                <c:pt idx="1">
                  <c:v>0</c:v>
                </c:pt>
                <c:pt idx="2">
                  <c:v>0</c:v>
                </c:pt>
                <c:pt idx="3">
                  <c:v>2</c:v>
                </c:pt>
                <c:pt idx="4">
                  <c:v>6</c:v>
                </c:pt>
                <c:pt idx="5">
                  <c:v>4</c:v>
                </c:pt>
                <c:pt idx="6">
                  <c:v>28</c:v>
                </c:pt>
                <c:pt idx="7">
                  <c:v>53</c:v>
                </c:pt>
                <c:pt idx="8">
                  <c:v>87</c:v>
                </c:pt>
                <c:pt idx="9">
                  <c:v>125</c:v>
                </c:pt>
                <c:pt idx="10">
                  <c:v>214</c:v>
                </c:pt>
                <c:pt idx="11">
                  <c:v>247</c:v>
                </c:pt>
                <c:pt idx="12">
                  <c:v>248</c:v>
                </c:pt>
                <c:pt idx="13">
                  <c:v>209</c:v>
                </c:pt>
                <c:pt idx="14">
                  <c:v>165</c:v>
                </c:pt>
                <c:pt idx="15">
                  <c:v>117</c:v>
                </c:pt>
                <c:pt idx="16">
                  <c:v>188</c:v>
                </c:pt>
              </c:numCache>
            </c:numRef>
          </c:val>
          <c:extLst>
            <c:ext xmlns:c16="http://schemas.microsoft.com/office/drawing/2014/chart" uri="{C3380CC4-5D6E-409C-BE32-E72D297353CC}">
              <c16:uniqueId val="{00000001-D866-46EB-AC8D-86625E1CE141}"/>
            </c:ext>
          </c:extLst>
        </c:ser>
        <c:dLbls>
          <c:showLegendKey val="0"/>
          <c:showVal val="0"/>
          <c:showCatName val="0"/>
          <c:showSerName val="0"/>
          <c:showPercent val="0"/>
          <c:showBubbleSize val="0"/>
        </c:dLbls>
        <c:gapWidth val="219"/>
        <c:overlap val="-27"/>
        <c:axId val="168773504"/>
        <c:axId val="168775040"/>
      </c:barChart>
      <c:catAx>
        <c:axId val="16877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68775040"/>
        <c:crosses val="autoZero"/>
        <c:auto val="1"/>
        <c:lblAlgn val="ctr"/>
        <c:lblOffset val="100"/>
        <c:noMultiLvlLbl val="0"/>
      </c:catAx>
      <c:valAx>
        <c:axId val="16877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n-US"/>
          </a:p>
        </c:txPr>
        <c:crossAx val="168773504"/>
        <c:crosses val="autoZero"/>
        <c:crossBetween val="between"/>
      </c:valAx>
      <c:spPr>
        <a:noFill/>
        <a:ln>
          <a:noFill/>
        </a:ln>
        <a:effectLst/>
      </c:spPr>
    </c:plotArea>
    <c:legend>
      <c:legendPos val="t"/>
      <c:overlay val="0"/>
      <c:spPr>
        <a:noFill/>
        <a:ln>
          <a:noFill/>
        </a:ln>
        <a:effectLst/>
      </c:spPr>
      <c:txPr>
        <a:bodyPr rot="0" vert="horz"/>
        <a:lstStyle/>
        <a:p>
          <a:pPr>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GE SS Two Light" panose="020A0503020102020204" pitchFamily="18" charset="-78"/>
          <a:ea typeface="GE SS Two Light" panose="020A0503020102020204" pitchFamily="18" charset="-78"/>
          <a:cs typeface="GE SS Two Light" panose="020A0503020102020204" pitchFamily="18" charset="-78"/>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QA" sz="1600" b="0" i="0" baseline="0">
                <a:effectLst/>
                <a:latin typeface="GE SS Two Light" panose="020A0503020102020204" pitchFamily="18" charset="-78"/>
                <a:ea typeface="GE SS Two Light" panose="020A0503020102020204" pitchFamily="18" charset="-78"/>
                <a:cs typeface="GE SS Two Light" panose="020A0503020102020204" pitchFamily="18" charset="-78"/>
              </a:rPr>
              <a:t>عدد الفحصوات التراكمية</a:t>
            </a:r>
            <a:endParaRPr lang="en-US" sz="1600">
              <a:effectLst/>
              <a:latin typeface="GE SS Two Light" panose="020A0503020102020204" pitchFamily="18" charset="-78"/>
              <a:ea typeface="GE SS Two Light" panose="020A0503020102020204" pitchFamily="18" charset="-78"/>
              <a:cs typeface="GE SS Two Light" panose="020A0503020102020204" pitchFamily="18" charset="-7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rgbClr val="008755"/>
            </a:solidFill>
          </c:spPr>
          <c:dPt>
            <c:idx val="0"/>
            <c:bubble3D val="0"/>
            <c:spPr>
              <a:solidFill>
                <a:srgbClr val="008755"/>
              </a:solidFill>
              <a:ln w="19050">
                <a:solidFill>
                  <a:schemeClr val="lt1"/>
                </a:solidFill>
              </a:ln>
              <a:effectLst/>
            </c:spPr>
            <c:extLst>
              <c:ext xmlns:c16="http://schemas.microsoft.com/office/drawing/2014/chart" uri="{C3380CC4-5D6E-409C-BE32-E72D297353CC}">
                <c16:uniqueId val="{00000002-5B86-4A81-AE42-2195FAA3F5CA}"/>
              </c:ext>
            </c:extLst>
          </c:dPt>
          <c:dPt>
            <c:idx val="1"/>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3-5B86-4A81-AE42-2195FAA3F5CA}"/>
              </c:ext>
            </c:extLst>
          </c:dPt>
          <c:dPt>
            <c:idx val="2"/>
            <c:bubble3D val="0"/>
            <c:spPr>
              <a:solidFill>
                <a:srgbClr val="B5A579"/>
              </a:solidFill>
              <a:ln w="19050">
                <a:solidFill>
                  <a:schemeClr val="lt1"/>
                </a:solidFill>
              </a:ln>
              <a:effectLst/>
            </c:spPr>
            <c:extLst>
              <c:ext xmlns:c16="http://schemas.microsoft.com/office/drawing/2014/chart" uri="{C3380CC4-5D6E-409C-BE32-E72D297353CC}">
                <c16:uniqueId val="{00000004-5B86-4A81-AE42-2195FAA3F5CA}"/>
              </c:ext>
            </c:extLst>
          </c:dPt>
          <c:dLbls>
            <c:dLbl>
              <c:idx val="0"/>
              <c:layout>
                <c:manualLayout>
                  <c:x val="7.2981189851268596E-3"/>
                  <c:y val="4.872047244094496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B86-4A81-AE42-2195FAA3F5CA}"/>
                </c:ext>
              </c:extLst>
            </c:dLbl>
            <c:dLbl>
              <c:idx val="2"/>
              <c:layout>
                <c:manualLayout>
                  <c:x val="-1.7891732283464568E-2"/>
                  <c:y val="2.67282735491396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B86-4A81-AE42-2195FAA3F5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'3'!$A$6:$A$8</c:f>
              <c:strCache>
                <c:ptCount val="3"/>
                <c:pt idx="0">
                  <c:v>وزارة الصحة </c:v>
                </c:pt>
                <c:pt idx="1">
                  <c:v>الجهات الحكومية الأخرى</c:v>
                </c:pt>
                <c:pt idx="2">
                  <c:v>القطاع الخاص</c:v>
                </c:pt>
              </c:strCache>
            </c:strRef>
          </c:cat>
          <c:val>
            <c:numRef>
              <c:f>'3'!$B$6:$B$8</c:f>
              <c:numCache>
                <c:formatCode>#,##0</c:formatCode>
                <c:ptCount val="3"/>
                <c:pt idx="0">
                  <c:v>14520274</c:v>
                </c:pt>
                <c:pt idx="1">
                  <c:v>680275</c:v>
                </c:pt>
                <c:pt idx="2">
                  <c:v>7091239</c:v>
                </c:pt>
              </c:numCache>
            </c:numRef>
          </c:val>
          <c:extLst>
            <c:ext xmlns:c16="http://schemas.microsoft.com/office/drawing/2014/chart" uri="{C3380CC4-5D6E-409C-BE32-E72D297353CC}">
              <c16:uniqueId val="{00000000-5B86-4A81-AE42-2195FAA3F5CA}"/>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 SS Two Light" panose="020A0503020102020204" pitchFamily="18" charset="-78"/>
              <a:ea typeface="GE SS Two Light" panose="020A0503020102020204" pitchFamily="18" charset="-78"/>
              <a:cs typeface="GE SS Two Light" panose="020A0503020102020204" pitchFamily="18" charset="-78"/>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44023</xdr:colOff>
      <xdr:row>5</xdr:row>
      <xdr:rowOff>167346</xdr:rowOff>
    </xdr:from>
    <xdr:to>
      <xdr:col>20</xdr:col>
      <xdr:colOff>496889</xdr:colOff>
      <xdr:row>25</xdr:row>
      <xdr:rowOff>99809</xdr:rowOff>
    </xdr:to>
    <xdr:graphicFrame macro="">
      <xdr:nvGraphicFramePr>
        <xdr:cNvPr id="2" name="Chart 1">
          <a:extLst>
            <a:ext uri="{FF2B5EF4-FFF2-40B4-BE49-F238E27FC236}">
              <a16:creationId xmlns:a16="http://schemas.microsoft.com/office/drawing/2014/main" id="{6818F39D-53F4-4531-9BA3-1E1790B1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581050</xdr:colOff>
      <xdr:row>5</xdr:row>
      <xdr:rowOff>18453</xdr:rowOff>
    </xdr:from>
    <xdr:to>
      <xdr:col>10</xdr:col>
      <xdr:colOff>570952</xdr:colOff>
      <xdr:row>16</xdr:row>
      <xdr:rowOff>120053</xdr:rowOff>
    </xdr:to>
    <xdr:graphicFrame macro="">
      <xdr:nvGraphicFramePr>
        <xdr:cNvPr id="4" name="Chart 3">
          <a:extLst>
            <a:ext uri="{FF2B5EF4-FFF2-40B4-BE49-F238E27FC236}">
              <a16:creationId xmlns:a16="http://schemas.microsoft.com/office/drawing/2014/main" id="{486BC539-B6BE-4E98-92E1-05613FF227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8" displayName="Table8" ref="A4:C10" totalsRowShown="0" headerRowDxfId="2" headerRowCellStyle="Normal 5">
  <tableColumns count="3">
    <tableColumn id="1" name="البيانات" dataDxfId="1"/>
    <tableColumn id="2" name="الأعداد_x000a_Numbers_x000a_" dataDxfId="0"/>
    <tableColumn id="3" name="Details" dataCellStyle="Normal 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12"/>
  <sheetViews>
    <sheetView rightToLeft="1" zoomScaleNormal="100" zoomScaleSheetLayoutView="140" workbookViewId="0">
      <selection activeCell="I7" sqref="I7"/>
    </sheetView>
  </sheetViews>
  <sheetFormatPr defaultColWidth="9" defaultRowHeight="33" customHeight="1"/>
  <cols>
    <col min="1" max="1" width="15.7109375" style="51" customWidth="1"/>
    <col min="2" max="2" width="99.7109375" style="52" customWidth="1"/>
    <col min="3" max="3" width="15.7109375" style="52" customWidth="1"/>
    <col min="4" max="6" width="9" style="31"/>
    <col min="7" max="7" width="11.42578125" style="31" bestFit="1" customWidth="1"/>
    <col min="8" max="16" width="9" style="31"/>
    <col min="17" max="17" width="11.42578125" style="31" bestFit="1" customWidth="1"/>
    <col min="18" max="16384" width="9" style="31"/>
  </cols>
  <sheetData>
    <row r="1" spans="1:38" ht="48" customHeight="1">
      <c r="A1" s="30" t="s">
        <v>89</v>
      </c>
      <c r="B1" s="30" t="s">
        <v>93</v>
      </c>
      <c r="C1" s="30" t="s">
        <v>90</v>
      </c>
      <c r="G1" s="32"/>
      <c r="H1" s="33"/>
      <c r="I1" s="33"/>
      <c r="J1" s="33"/>
      <c r="K1" s="33"/>
      <c r="L1" s="33"/>
      <c r="M1" s="33"/>
      <c r="N1" s="33"/>
      <c r="O1" s="34"/>
      <c r="P1" s="34"/>
      <c r="Q1" s="34"/>
      <c r="R1" s="34"/>
    </row>
    <row r="2" spans="1:38" ht="33" customHeight="1">
      <c r="A2" s="35" t="s">
        <v>91</v>
      </c>
      <c r="B2" s="35" t="s">
        <v>94</v>
      </c>
      <c r="C2" s="35" t="s">
        <v>92</v>
      </c>
      <c r="G2" s="36"/>
      <c r="H2" s="37"/>
      <c r="I2" s="37"/>
      <c r="J2" s="37"/>
      <c r="K2" s="37"/>
      <c r="L2" s="37"/>
      <c r="M2" s="37"/>
      <c r="N2" s="37"/>
      <c r="O2" s="38"/>
      <c r="P2" s="38"/>
      <c r="Q2" s="38"/>
      <c r="R2" s="38"/>
    </row>
    <row r="3" spans="1:38" ht="33" customHeight="1">
      <c r="A3" s="68" t="s">
        <v>95</v>
      </c>
      <c r="B3" s="39" t="s">
        <v>40</v>
      </c>
      <c r="C3" s="69"/>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row>
    <row r="4" spans="1:38" ht="33" customHeight="1">
      <c r="A4" s="68"/>
      <c r="B4" s="41" t="s">
        <v>101</v>
      </c>
      <c r="C4" s="69"/>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38" ht="33" customHeight="1">
      <c r="A5" s="68" t="s">
        <v>96</v>
      </c>
      <c r="B5" s="39" t="s">
        <v>104</v>
      </c>
      <c r="C5" s="69"/>
      <c r="G5" s="43"/>
      <c r="H5" s="43"/>
      <c r="I5" s="43"/>
      <c r="J5" s="43"/>
      <c r="K5" s="43"/>
      <c r="L5" s="43"/>
      <c r="M5" s="43"/>
      <c r="N5" s="43"/>
      <c r="O5" s="43"/>
      <c r="P5" s="43"/>
      <c r="Q5" s="43"/>
      <c r="R5" s="43"/>
      <c r="S5" s="43"/>
      <c r="T5" s="43"/>
      <c r="U5" s="43"/>
    </row>
    <row r="6" spans="1:38" ht="33" customHeight="1">
      <c r="A6" s="68"/>
      <c r="B6" s="41" t="s">
        <v>107</v>
      </c>
      <c r="C6" s="69"/>
      <c r="G6" s="44"/>
      <c r="H6" s="44"/>
      <c r="I6" s="44"/>
      <c r="J6" s="44"/>
      <c r="K6" s="44"/>
      <c r="L6" s="44"/>
      <c r="M6" s="44"/>
      <c r="N6" s="44"/>
      <c r="O6" s="44"/>
      <c r="P6" s="44"/>
      <c r="Q6" s="44"/>
      <c r="R6" s="44"/>
      <c r="S6" s="44"/>
      <c r="T6" s="44"/>
      <c r="U6" s="44"/>
    </row>
    <row r="7" spans="1:38" ht="33" customHeight="1">
      <c r="A7" s="68" t="s">
        <v>97</v>
      </c>
      <c r="B7" s="39" t="s">
        <v>43</v>
      </c>
      <c r="C7" s="69"/>
      <c r="G7" s="44"/>
      <c r="H7" s="44"/>
      <c r="I7" s="44"/>
      <c r="J7" s="44"/>
      <c r="K7" s="44"/>
      <c r="L7" s="44"/>
      <c r="M7" s="44"/>
      <c r="N7" s="44"/>
      <c r="O7" s="44"/>
      <c r="P7" s="44"/>
      <c r="Q7" s="44"/>
      <c r="R7" s="44"/>
      <c r="S7" s="44"/>
      <c r="T7" s="44"/>
      <c r="U7" s="44"/>
    </row>
    <row r="8" spans="1:38" ht="33" customHeight="1">
      <c r="A8" s="68"/>
      <c r="B8" s="41" t="s">
        <v>108</v>
      </c>
      <c r="C8" s="69"/>
      <c r="G8" s="44"/>
      <c r="H8" s="44"/>
      <c r="I8" s="44"/>
      <c r="J8" s="44"/>
      <c r="K8" s="44"/>
      <c r="L8" s="44"/>
      <c r="M8" s="44"/>
      <c r="N8" s="44"/>
      <c r="O8" s="44"/>
      <c r="P8" s="44"/>
      <c r="Q8" s="44"/>
      <c r="R8" s="44"/>
      <c r="S8" s="44"/>
      <c r="T8" s="44"/>
      <c r="U8" s="44"/>
    </row>
    <row r="9" spans="1:38" ht="33" customHeight="1">
      <c r="A9" s="68" t="s">
        <v>98</v>
      </c>
      <c r="B9" s="39" t="s">
        <v>44</v>
      </c>
      <c r="C9" s="69"/>
      <c r="G9" s="45"/>
      <c r="H9" s="45"/>
      <c r="I9" s="45"/>
      <c r="J9" s="45"/>
      <c r="K9" s="45"/>
      <c r="L9" s="45"/>
      <c r="M9" s="45"/>
      <c r="N9" s="45"/>
      <c r="O9" s="46"/>
      <c r="P9" s="46"/>
      <c r="Q9" s="46"/>
      <c r="R9" s="46"/>
      <c r="S9" s="46"/>
      <c r="T9" s="46"/>
      <c r="U9" s="46"/>
      <c r="V9" s="46"/>
    </row>
    <row r="10" spans="1:38" ht="33" customHeight="1">
      <c r="A10" s="68"/>
      <c r="B10" s="41" t="s">
        <v>118</v>
      </c>
      <c r="C10" s="69"/>
      <c r="G10" s="44"/>
      <c r="H10" s="44"/>
      <c r="I10" s="44"/>
      <c r="J10" s="44"/>
      <c r="K10" s="44"/>
      <c r="L10" s="44"/>
      <c r="M10" s="44"/>
      <c r="N10" s="44"/>
      <c r="O10" s="47"/>
      <c r="P10" s="47"/>
      <c r="Q10" s="47"/>
      <c r="R10" s="47"/>
      <c r="S10" s="47"/>
      <c r="T10" s="47"/>
      <c r="U10" s="47"/>
      <c r="V10" s="47"/>
    </row>
    <row r="11" spans="1:38" ht="33" customHeight="1">
      <c r="A11" s="68" t="s">
        <v>99</v>
      </c>
      <c r="B11" s="39" t="s">
        <v>69</v>
      </c>
      <c r="C11" s="69"/>
      <c r="G11" s="45"/>
      <c r="H11" s="45"/>
      <c r="I11" s="45"/>
      <c r="J11" s="45"/>
      <c r="K11" s="45"/>
      <c r="L11" s="45"/>
      <c r="M11" s="45"/>
      <c r="N11" s="45"/>
      <c r="O11" s="45"/>
      <c r="P11" s="45"/>
      <c r="Q11" s="45"/>
      <c r="R11" s="48"/>
      <c r="S11" s="48"/>
      <c r="T11" s="48"/>
      <c r="U11" s="48"/>
      <c r="V11" s="48"/>
      <c r="W11" s="48"/>
      <c r="X11" s="48"/>
      <c r="Y11" s="48"/>
      <c r="Z11" s="48"/>
      <c r="AA11" s="48"/>
    </row>
    <row r="12" spans="1:38" ht="33" customHeight="1">
      <c r="A12" s="68"/>
      <c r="B12" s="41" t="s">
        <v>119</v>
      </c>
      <c r="C12" s="69"/>
      <c r="F12" s="49"/>
      <c r="G12" s="44"/>
      <c r="H12" s="44"/>
      <c r="I12" s="44"/>
      <c r="J12" s="44"/>
      <c r="K12" s="44"/>
      <c r="L12" s="44"/>
      <c r="M12" s="44"/>
      <c r="N12" s="44"/>
      <c r="O12" s="44"/>
      <c r="P12" s="44"/>
      <c r="Q12" s="44"/>
      <c r="R12" s="50"/>
      <c r="S12" s="50"/>
      <c r="T12" s="50"/>
      <c r="U12" s="50"/>
      <c r="V12" s="50"/>
      <c r="W12" s="50"/>
      <c r="X12" s="50"/>
      <c r="Y12" s="50"/>
      <c r="Z12" s="50"/>
      <c r="AA12" s="50"/>
    </row>
  </sheetData>
  <mergeCells count="10">
    <mergeCell ref="A9:A10"/>
    <mergeCell ref="C9:C10"/>
    <mergeCell ref="A11:A12"/>
    <mergeCell ref="C11:C12"/>
    <mergeCell ref="A3:A4"/>
    <mergeCell ref="C3:C4"/>
    <mergeCell ref="A5:A6"/>
    <mergeCell ref="C5:C6"/>
    <mergeCell ref="A7:A8"/>
    <mergeCell ref="C7:C8"/>
  </mergeCell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rightToLeft="1" topLeftCell="A3" zoomScale="140" zoomScaleNormal="140" workbookViewId="0">
      <selection activeCell="G13" sqref="G13"/>
    </sheetView>
  </sheetViews>
  <sheetFormatPr defaultColWidth="8.7109375" defaultRowHeight="15"/>
  <cols>
    <col min="1" max="2" width="19.7109375" customWidth="1"/>
    <col min="3" max="3" width="19.7109375" style="1" customWidth="1"/>
    <col min="4" max="4" width="19.7109375" customWidth="1"/>
    <col min="7" max="8" width="16.140625" customWidth="1"/>
    <col min="9" max="9" width="13.85546875" customWidth="1"/>
  </cols>
  <sheetData>
    <row r="1" spans="1:19" ht="27" customHeight="1">
      <c r="A1" s="71" t="s">
        <v>40</v>
      </c>
      <c r="B1" s="71"/>
      <c r="C1" s="71"/>
      <c r="D1" s="71"/>
    </row>
    <row r="2" spans="1:19" ht="27" customHeight="1">
      <c r="A2" s="74" t="s">
        <v>101</v>
      </c>
      <c r="B2" s="74"/>
      <c r="C2" s="74"/>
      <c r="D2" s="74"/>
    </row>
    <row r="3" spans="1:19" s="17" customFormat="1" ht="15" customHeight="1">
      <c r="A3" s="75" t="s">
        <v>103</v>
      </c>
      <c r="B3" s="76"/>
      <c r="C3" s="77" t="s">
        <v>102</v>
      </c>
      <c r="D3" s="78"/>
    </row>
    <row r="4" spans="1:19" s="17" customFormat="1" ht="21" customHeight="1">
      <c r="A4" s="72" t="s">
        <v>38</v>
      </c>
      <c r="B4" s="27" t="s">
        <v>37</v>
      </c>
      <c r="C4" s="27" t="s">
        <v>36</v>
      </c>
      <c r="D4" s="72" t="s">
        <v>58</v>
      </c>
    </row>
    <row r="5" spans="1:19" s="17" customFormat="1" ht="21" customHeight="1">
      <c r="A5" s="73"/>
      <c r="B5" s="28" t="s">
        <v>62</v>
      </c>
      <c r="C5" s="28" t="s">
        <v>61</v>
      </c>
      <c r="D5" s="73"/>
    </row>
    <row r="6" spans="1:19" ht="15.75">
      <c r="A6" s="58" t="s">
        <v>23</v>
      </c>
      <c r="B6" s="59">
        <v>59138</v>
      </c>
      <c r="C6" s="59">
        <v>322</v>
      </c>
      <c r="D6" s="58" t="s">
        <v>45</v>
      </c>
    </row>
    <row r="7" spans="1:19" ht="15.75">
      <c r="A7" s="58" t="s">
        <v>24</v>
      </c>
      <c r="B7" s="60">
        <v>45311</v>
      </c>
      <c r="C7" s="60">
        <v>827</v>
      </c>
      <c r="D7" s="58" t="s">
        <v>46</v>
      </c>
    </row>
    <row r="8" spans="1:19" ht="15.75">
      <c r="A8" s="58" t="s">
        <v>25</v>
      </c>
      <c r="B8" s="59">
        <v>10168</v>
      </c>
      <c r="C8" s="59">
        <v>155</v>
      </c>
      <c r="D8" s="58" t="s">
        <v>47</v>
      </c>
    </row>
    <row r="9" spans="1:19" ht="15.75">
      <c r="A9" s="58" t="s">
        <v>26</v>
      </c>
      <c r="B9" s="60">
        <v>7704</v>
      </c>
      <c r="C9" s="60">
        <v>99</v>
      </c>
      <c r="D9" s="58" t="s">
        <v>48</v>
      </c>
    </row>
    <row r="10" spans="1:19" ht="15.75">
      <c r="A10" s="58" t="s">
        <v>27</v>
      </c>
      <c r="B10" s="59">
        <v>30740</v>
      </c>
      <c r="C10" s="59">
        <v>500</v>
      </c>
      <c r="D10" s="58" t="s">
        <v>49</v>
      </c>
    </row>
    <row r="11" spans="1:19" ht="15.75">
      <c r="A11" s="58" t="s">
        <v>28</v>
      </c>
      <c r="B11" s="60">
        <v>13061</v>
      </c>
      <c r="C11" s="60">
        <v>235</v>
      </c>
      <c r="D11" s="58" t="s">
        <v>50</v>
      </c>
      <c r="M11" s="10"/>
      <c r="N11" s="10"/>
      <c r="O11" s="10"/>
      <c r="P11" s="10"/>
      <c r="Q11" s="10"/>
      <c r="R11" s="10"/>
      <c r="S11" s="10"/>
    </row>
    <row r="12" spans="1:19" ht="15.75">
      <c r="A12" s="58" t="s">
        <v>29</v>
      </c>
      <c r="B12" s="59">
        <v>3571</v>
      </c>
      <c r="C12" s="59">
        <v>28</v>
      </c>
      <c r="D12" s="58" t="s">
        <v>51</v>
      </c>
      <c r="M12" s="10"/>
      <c r="N12" s="10"/>
      <c r="O12" s="10"/>
      <c r="P12" s="10"/>
      <c r="Q12" s="10"/>
      <c r="R12" s="10"/>
      <c r="S12" s="10"/>
    </row>
    <row r="13" spans="1:19" ht="14.45" customHeight="1">
      <c r="A13" s="58" t="s">
        <v>30</v>
      </c>
      <c r="B13" s="60">
        <v>4465</v>
      </c>
      <c r="C13" s="60">
        <v>94</v>
      </c>
      <c r="D13" s="58" t="s">
        <v>52</v>
      </c>
      <c r="M13" s="12"/>
      <c r="N13" s="13"/>
      <c r="O13" s="13"/>
      <c r="P13" s="13"/>
      <c r="Q13" s="13"/>
      <c r="R13" s="13"/>
      <c r="S13" s="13"/>
    </row>
    <row r="14" spans="1:19" ht="15.75">
      <c r="A14" s="58" t="s">
        <v>1</v>
      </c>
      <c r="B14" s="59">
        <v>2862</v>
      </c>
      <c r="C14" s="59">
        <v>26</v>
      </c>
      <c r="D14" s="58" t="s">
        <v>100</v>
      </c>
      <c r="M14" s="13"/>
      <c r="N14" s="13"/>
      <c r="O14" s="13"/>
      <c r="P14" s="13"/>
      <c r="Q14" s="13"/>
      <c r="R14" s="13"/>
      <c r="S14" s="13"/>
    </row>
    <row r="15" spans="1:19" ht="15.75">
      <c r="A15" s="58" t="s">
        <v>31</v>
      </c>
      <c r="B15" s="60">
        <v>9013</v>
      </c>
      <c r="C15" s="60">
        <v>213</v>
      </c>
      <c r="D15" s="58" t="s">
        <v>53</v>
      </c>
      <c r="M15" s="13"/>
      <c r="N15" s="13"/>
      <c r="O15" s="13"/>
      <c r="P15" s="13"/>
      <c r="Q15" s="13"/>
      <c r="R15" s="13"/>
      <c r="S15" s="13"/>
    </row>
    <row r="16" spans="1:19" ht="15.75">
      <c r="A16" s="58" t="s">
        <v>32</v>
      </c>
      <c r="B16" s="59">
        <v>4067</v>
      </c>
      <c r="C16" s="59">
        <v>50</v>
      </c>
      <c r="D16" s="58" t="s">
        <v>54</v>
      </c>
      <c r="M16" s="13"/>
      <c r="N16" s="13"/>
      <c r="O16" s="13"/>
      <c r="P16" s="13"/>
      <c r="Q16" s="13"/>
      <c r="R16" s="13"/>
      <c r="S16" s="13"/>
    </row>
    <row r="17" spans="1:19" ht="15.75">
      <c r="A17" s="58" t="s">
        <v>33</v>
      </c>
      <c r="B17" s="60">
        <v>2724</v>
      </c>
      <c r="C17" s="60">
        <v>33</v>
      </c>
      <c r="D17" s="58" t="s">
        <v>55</v>
      </c>
      <c r="M17" s="13"/>
      <c r="N17" s="13"/>
      <c r="O17" s="13"/>
      <c r="P17" s="13"/>
      <c r="Q17" s="13"/>
      <c r="R17" s="13"/>
      <c r="S17" s="13"/>
    </row>
    <row r="18" spans="1:19" ht="15.75">
      <c r="A18" s="58" t="s">
        <v>34</v>
      </c>
      <c r="B18" s="59">
        <v>1380</v>
      </c>
      <c r="C18" s="59">
        <v>66</v>
      </c>
      <c r="D18" s="58" t="s">
        <v>56</v>
      </c>
      <c r="M18" s="13"/>
      <c r="N18" s="13"/>
      <c r="O18" s="13"/>
      <c r="P18" s="13"/>
      <c r="Q18" s="13"/>
      <c r="R18" s="13"/>
      <c r="S18" s="13"/>
    </row>
    <row r="19" spans="1:19" ht="21" customHeight="1">
      <c r="A19" s="21" t="s">
        <v>35</v>
      </c>
      <c r="B19" s="56">
        <f>SUM(B6:B18)</f>
        <v>194204</v>
      </c>
      <c r="C19" s="56">
        <f>SUM(C6:C18)</f>
        <v>2648</v>
      </c>
      <c r="D19" s="20" t="s">
        <v>57</v>
      </c>
    </row>
    <row r="21" spans="1:19" hidden="1"/>
    <row r="22" spans="1:19" hidden="1">
      <c r="C22"/>
    </row>
    <row r="23" spans="1:19" hidden="1">
      <c r="C23"/>
    </row>
    <row r="24" spans="1:19" hidden="1">
      <c r="A24" s="70" t="s">
        <v>79</v>
      </c>
      <c r="B24" s="70"/>
      <c r="C24" s="70"/>
      <c r="D24" s="70"/>
      <c r="E24" s="70"/>
      <c r="F24" s="70"/>
    </row>
    <row r="25" spans="1:19" hidden="1">
      <c r="A25" s="70"/>
      <c r="B25" s="70"/>
      <c r="C25" s="70"/>
      <c r="D25" s="70"/>
      <c r="E25" s="70"/>
      <c r="F25" s="70"/>
    </row>
    <row r="26" spans="1:19" hidden="1">
      <c r="A26" s="70"/>
      <c r="B26" s="70"/>
      <c r="C26" s="70"/>
      <c r="D26" s="70"/>
      <c r="E26" s="70"/>
      <c r="F26" s="70"/>
    </row>
    <row r="27" spans="1:19" hidden="1">
      <c r="A27" s="70"/>
      <c r="B27" s="70"/>
      <c r="C27" s="70"/>
      <c r="D27" s="70"/>
      <c r="E27" s="70"/>
      <c r="F27" s="70"/>
    </row>
    <row r="28" spans="1:19" hidden="1">
      <c r="A28" s="70"/>
      <c r="B28" s="70"/>
      <c r="C28" s="70"/>
      <c r="D28" s="70"/>
      <c r="E28" s="70"/>
      <c r="F28" s="70"/>
    </row>
    <row r="29" spans="1:19" hidden="1">
      <c r="A29" s="70"/>
      <c r="B29" s="70"/>
      <c r="C29" s="70"/>
      <c r="D29" s="70"/>
      <c r="E29" s="70"/>
      <c r="F29" s="70"/>
    </row>
    <row r="30" spans="1:19" hidden="1">
      <c r="A30" s="70"/>
      <c r="B30" s="70"/>
      <c r="C30" s="70"/>
      <c r="D30" s="70"/>
      <c r="E30" s="70"/>
      <c r="F30" s="70"/>
    </row>
    <row r="31" spans="1:19" hidden="1">
      <c r="A31" s="13"/>
      <c r="B31" s="13"/>
      <c r="C31" s="13"/>
      <c r="D31" s="13"/>
    </row>
    <row r="32" spans="1:19" hidden="1">
      <c r="A32" s="70" t="s">
        <v>77</v>
      </c>
      <c r="B32" s="70"/>
      <c r="C32" s="70"/>
      <c r="D32" s="70"/>
      <c r="E32" s="70"/>
      <c r="F32" s="70"/>
    </row>
    <row r="33" spans="1:6" hidden="1">
      <c r="A33" s="70"/>
      <c r="B33" s="70"/>
      <c r="C33" s="70"/>
      <c r="D33" s="70"/>
      <c r="E33" s="70"/>
      <c r="F33" s="70"/>
    </row>
    <row r="34" spans="1:6" hidden="1">
      <c r="A34" s="70"/>
      <c r="B34" s="70"/>
      <c r="C34" s="70"/>
      <c r="D34" s="70"/>
      <c r="E34" s="70"/>
      <c r="F34" s="70"/>
    </row>
    <row r="35" spans="1:6" hidden="1">
      <c r="A35" s="70"/>
      <c r="B35" s="70"/>
      <c r="C35" s="70"/>
      <c r="D35" s="70"/>
      <c r="E35" s="70"/>
      <c r="F35" s="70"/>
    </row>
    <row r="36" spans="1:6" hidden="1">
      <c r="A36" s="70"/>
      <c r="B36" s="70"/>
      <c r="C36" s="70"/>
      <c r="D36" s="70"/>
      <c r="E36" s="70"/>
      <c r="F36" s="70"/>
    </row>
    <row r="37" spans="1:6" hidden="1">
      <c r="A37" s="70"/>
      <c r="B37" s="70"/>
      <c r="C37" s="70"/>
      <c r="D37" s="70"/>
      <c r="E37" s="70"/>
      <c r="F37" s="70"/>
    </row>
    <row r="38" spans="1:6" hidden="1">
      <c r="A38" s="70"/>
      <c r="B38" s="70"/>
      <c r="C38" s="70"/>
      <c r="D38" s="70"/>
      <c r="E38" s="70"/>
      <c r="F38" s="70"/>
    </row>
    <row r="39" spans="1:6" hidden="1">
      <c r="A39" s="70"/>
      <c r="B39" s="70"/>
      <c r="C39" s="70"/>
      <c r="D39" s="70"/>
      <c r="E39" s="70"/>
      <c r="F39" s="70"/>
    </row>
    <row r="40" spans="1:6" hidden="1">
      <c r="C40"/>
    </row>
    <row r="41" spans="1:6" hidden="1">
      <c r="A41" s="70" t="s">
        <v>78</v>
      </c>
      <c r="B41" s="70"/>
      <c r="C41" s="70"/>
      <c r="D41" s="70"/>
      <c r="E41" s="70"/>
      <c r="F41" s="70"/>
    </row>
    <row r="42" spans="1:6" hidden="1">
      <c r="A42" s="70"/>
      <c r="B42" s="70"/>
      <c r="C42" s="70"/>
      <c r="D42" s="70"/>
      <c r="E42" s="70"/>
      <c r="F42" s="70"/>
    </row>
    <row r="43" spans="1:6" hidden="1">
      <c r="A43" s="70"/>
      <c r="B43" s="70"/>
      <c r="C43" s="70"/>
      <c r="D43" s="70"/>
      <c r="E43" s="70"/>
      <c r="F43" s="70"/>
    </row>
    <row r="44" spans="1:6" hidden="1">
      <c r="A44" s="70"/>
      <c r="B44" s="70"/>
      <c r="C44" s="70"/>
      <c r="D44" s="70"/>
      <c r="E44" s="70"/>
      <c r="F44" s="70"/>
    </row>
    <row r="45" spans="1:6" hidden="1">
      <c r="A45" s="70"/>
      <c r="B45" s="70"/>
      <c r="C45" s="70"/>
      <c r="D45" s="70"/>
      <c r="E45" s="70"/>
      <c r="F45" s="70"/>
    </row>
    <row r="46" spans="1:6" hidden="1">
      <c r="A46" s="70"/>
      <c r="B46" s="70"/>
      <c r="C46" s="70"/>
      <c r="D46" s="70"/>
      <c r="E46" s="70"/>
      <c r="F46" s="70"/>
    </row>
    <row r="47" spans="1:6" hidden="1">
      <c r="A47" s="70"/>
      <c r="B47" s="70"/>
      <c r="C47" s="70"/>
      <c r="D47" s="70"/>
      <c r="E47" s="70"/>
      <c r="F47" s="70"/>
    </row>
    <row r="48" spans="1:6" hidden="1">
      <c r="A48" s="13"/>
      <c r="B48" s="13"/>
      <c r="C48" s="13"/>
      <c r="D48" s="13"/>
    </row>
    <row r="49" spans="1:6" hidden="1">
      <c r="A49" s="70" t="s">
        <v>80</v>
      </c>
      <c r="B49" s="70"/>
      <c r="C49" s="70"/>
      <c r="D49" s="70"/>
      <c r="E49" s="70"/>
      <c r="F49" s="70"/>
    </row>
    <row r="50" spans="1:6" hidden="1">
      <c r="A50" s="70"/>
      <c r="B50" s="70"/>
      <c r="C50" s="70"/>
      <c r="D50" s="70"/>
      <c r="E50" s="70"/>
      <c r="F50" s="70"/>
    </row>
    <row r="51" spans="1:6" hidden="1">
      <c r="A51" s="70"/>
      <c r="B51" s="70"/>
      <c r="C51" s="70"/>
      <c r="D51" s="70"/>
      <c r="E51" s="70"/>
      <c r="F51" s="70"/>
    </row>
    <row r="52" spans="1:6" hidden="1">
      <c r="A52" s="70"/>
      <c r="B52" s="70"/>
      <c r="C52" s="70"/>
      <c r="D52" s="70"/>
      <c r="E52" s="70"/>
      <c r="F52" s="70"/>
    </row>
    <row r="53" spans="1:6" hidden="1">
      <c r="A53" s="70"/>
      <c r="B53" s="70"/>
      <c r="C53" s="70"/>
      <c r="D53" s="70"/>
      <c r="E53" s="70"/>
      <c r="F53" s="70"/>
    </row>
    <row r="54" spans="1:6" hidden="1">
      <c r="A54" s="70"/>
      <c r="B54" s="70"/>
      <c r="C54" s="70"/>
      <c r="D54" s="70"/>
      <c r="E54" s="70"/>
      <c r="F54" s="70"/>
    </row>
    <row r="55" spans="1:6" hidden="1">
      <c r="A55" s="70"/>
      <c r="B55" s="70"/>
      <c r="C55" s="70"/>
      <c r="D55" s="70"/>
      <c r="E55" s="70"/>
      <c r="F55" s="70"/>
    </row>
    <row r="56" spans="1:6" hidden="1">
      <c r="A56" s="70"/>
      <c r="B56" s="70"/>
      <c r="C56" s="70"/>
      <c r="D56" s="70"/>
      <c r="E56" s="70"/>
      <c r="F56" s="70"/>
    </row>
    <row r="57" spans="1:6" hidden="1"/>
    <row r="58" spans="1:6" hidden="1"/>
    <row r="59" spans="1:6" hidden="1"/>
    <row r="60" spans="1:6" hidden="1"/>
  </sheetData>
  <mergeCells count="10">
    <mergeCell ref="A49:F56"/>
    <mergeCell ref="A1:D1"/>
    <mergeCell ref="A4:A5"/>
    <mergeCell ref="A2:D2"/>
    <mergeCell ref="D4:D5"/>
    <mergeCell ref="A3:B3"/>
    <mergeCell ref="C3:D3"/>
    <mergeCell ref="A24:F30"/>
    <mergeCell ref="A32:F39"/>
    <mergeCell ref="A41:F4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rightToLeft="1" zoomScale="154" zoomScaleNormal="154" workbookViewId="0">
      <selection activeCell="AA6" sqref="AA6"/>
    </sheetView>
  </sheetViews>
  <sheetFormatPr defaultColWidth="8.7109375" defaultRowHeight="15"/>
  <cols>
    <col min="1" max="5" width="17.7109375" style="1" customWidth="1"/>
    <col min="6" max="6" width="8.7109375" style="1"/>
    <col min="7" max="7" width="10.28515625" style="1" hidden="1" customWidth="1"/>
    <col min="8" max="26" width="0" style="1" hidden="1" customWidth="1"/>
    <col min="27" max="16384" width="8.7109375" style="1"/>
  </cols>
  <sheetData>
    <row r="1" spans="1:11" s="10" customFormat="1" ht="28.5" customHeight="1">
      <c r="A1" s="74" t="s">
        <v>104</v>
      </c>
      <c r="B1" s="80"/>
      <c r="C1" s="80"/>
      <c r="D1" s="80"/>
      <c r="E1" s="80"/>
    </row>
    <row r="2" spans="1:11" s="10" customFormat="1" ht="28.5" customHeight="1">
      <c r="A2" s="81" t="s">
        <v>107</v>
      </c>
      <c r="B2" s="81"/>
      <c r="C2" s="81"/>
      <c r="D2" s="81"/>
      <c r="E2" s="81"/>
    </row>
    <row r="3" spans="1:11" s="17" customFormat="1" ht="15" customHeight="1">
      <c r="A3" s="75" t="s">
        <v>106</v>
      </c>
      <c r="B3" s="76"/>
      <c r="C3" s="77" t="s">
        <v>105</v>
      </c>
      <c r="D3" s="77"/>
      <c r="E3" s="77"/>
    </row>
    <row r="4" spans="1:11" ht="21" customHeight="1">
      <c r="A4" s="18" t="s">
        <v>63</v>
      </c>
      <c r="B4" s="18" t="s">
        <v>20</v>
      </c>
      <c r="C4" s="18" t="s">
        <v>19</v>
      </c>
      <c r="D4" s="18" t="s">
        <v>41</v>
      </c>
      <c r="E4" s="74" t="s">
        <v>39</v>
      </c>
    </row>
    <row r="5" spans="1:11" s="10" customFormat="1" ht="21" customHeight="1">
      <c r="A5" s="23" t="s">
        <v>64</v>
      </c>
      <c r="B5" s="19" t="s">
        <v>59</v>
      </c>
      <c r="C5" s="19" t="s">
        <v>60</v>
      </c>
      <c r="D5" s="19" t="s">
        <v>57</v>
      </c>
      <c r="E5" s="74"/>
    </row>
    <row r="6" spans="1:11" ht="15.75">
      <c r="A6" s="58" t="s">
        <v>18</v>
      </c>
      <c r="B6" s="59">
        <v>0</v>
      </c>
      <c r="C6" s="59">
        <v>0</v>
      </c>
      <c r="D6" s="59">
        <f>SUM(B6:C6)</f>
        <v>0</v>
      </c>
      <c r="E6" s="61">
        <f>(D6/D23)*100</f>
        <v>0</v>
      </c>
    </row>
    <row r="7" spans="1:11" ht="15.75">
      <c r="A7" s="58" t="s">
        <v>17</v>
      </c>
      <c r="B7" s="60">
        <v>0</v>
      </c>
      <c r="C7" s="60">
        <v>0</v>
      </c>
      <c r="D7" s="60">
        <f t="shared" ref="D7:D23" si="0">SUM(B7:C7)</f>
        <v>0</v>
      </c>
      <c r="E7" s="62">
        <f>(D7/D23)*100</f>
        <v>0</v>
      </c>
      <c r="I7" s="8"/>
      <c r="J7" s="8"/>
      <c r="K7" s="8"/>
    </row>
    <row r="8" spans="1:11" ht="15.75">
      <c r="A8" s="58" t="s">
        <v>16</v>
      </c>
      <c r="B8" s="59">
        <v>0</v>
      </c>
      <c r="C8" s="59">
        <v>0</v>
      </c>
      <c r="D8" s="59">
        <f t="shared" si="0"/>
        <v>0</v>
      </c>
      <c r="E8" s="61">
        <f>(D8/D23)*100</f>
        <v>0</v>
      </c>
      <c r="I8" s="8"/>
      <c r="J8" s="8"/>
      <c r="K8" s="8"/>
    </row>
    <row r="9" spans="1:11" ht="15.75">
      <c r="A9" s="58" t="s">
        <v>15</v>
      </c>
      <c r="B9" s="60">
        <v>1</v>
      </c>
      <c r="C9" s="60">
        <v>2</v>
      </c>
      <c r="D9" s="60">
        <f t="shared" si="0"/>
        <v>3</v>
      </c>
      <c r="E9" s="62">
        <f>(D9/D23)*100</f>
        <v>0.11329305135951663</v>
      </c>
      <c r="I9" s="8"/>
      <c r="J9" s="8"/>
      <c r="K9" s="8"/>
    </row>
    <row r="10" spans="1:11" ht="15.75">
      <c r="A10" s="58" t="s">
        <v>14</v>
      </c>
      <c r="B10" s="59">
        <v>4</v>
      </c>
      <c r="C10" s="59">
        <v>6</v>
      </c>
      <c r="D10" s="59">
        <f t="shared" si="0"/>
        <v>10</v>
      </c>
      <c r="E10" s="61">
        <f>(D10/D23)*100</f>
        <v>0.37764350453172207</v>
      </c>
      <c r="I10" s="8"/>
      <c r="J10" s="8"/>
      <c r="K10" s="8"/>
    </row>
    <row r="11" spans="1:11" ht="15.75">
      <c r="A11" s="58" t="s">
        <v>13</v>
      </c>
      <c r="B11" s="60">
        <v>8</v>
      </c>
      <c r="C11" s="60">
        <v>4</v>
      </c>
      <c r="D11" s="60">
        <f t="shared" si="0"/>
        <v>12</v>
      </c>
      <c r="E11" s="62">
        <f>(D11/D23)*100</f>
        <v>0.45317220543806652</v>
      </c>
      <c r="H11" s="7"/>
      <c r="I11" s="8"/>
      <c r="J11" s="8"/>
      <c r="K11" s="8"/>
    </row>
    <row r="12" spans="1:11" ht="15.75">
      <c r="A12" s="58" t="s">
        <v>12</v>
      </c>
      <c r="B12" s="59">
        <v>18</v>
      </c>
      <c r="C12" s="59">
        <v>28</v>
      </c>
      <c r="D12" s="59">
        <f t="shared" si="0"/>
        <v>46</v>
      </c>
      <c r="E12" s="61">
        <f>(D12/D23)*100</f>
        <v>1.7371601208459215</v>
      </c>
      <c r="I12" s="8"/>
      <c r="J12" s="8"/>
      <c r="K12" s="8"/>
    </row>
    <row r="13" spans="1:11" ht="15.75">
      <c r="A13" s="58" t="s">
        <v>11</v>
      </c>
      <c r="B13" s="60">
        <v>29</v>
      </c>
      <c r="C13" s="60">
        <v>53</v>
      </c>
      <c r="D13" s="60">
        <f t="shared" si="0"/>
        <v>82</v>
      </c>
      <c r="E13" s="62">
        <f>(D13/D23)*100</f>
        <v>3.0966767371601209</v>
      </c>
      <c r="I13" s="8"/>
      <c r="J13" s="8"/>
      <c r="K13" s="8"/>
    </row>
    <row r="14" spans="1:11" ht="15.75">
      <c r="A14" s="58" t="s">
        <v>10</v>
      </c>
      <c r="B14" s="59">
        <v>28</v>
      </c>
      <c r="C14" s="59">
        <v>87</v>
      </c>
      <c r="D14" s="59">
        <f t="shared" si="0"/>
        <v>115</v>
      </c>
      <c r="E14" s="61">
        <f>(D14/D23)*100</f>
        <v>4.3429003021148036</v>
      </c>
      <c r="I14" s="8"/>
      <c r="J14" s="8"/>
      <c r="K14" s="8"/>
    </row>
    <row r="15" spans="1:11" ht="15.75">
      <c r="A15" s="58" t="s">
        <v>9</v>
      </c>
      <c r="B15" s="60">
        <v>41</v>
      </c>
      <c r="C15" s="60">
        <v>125</v>
      </c>
      <c r="D15" s="60">
        <f t="shared" si="0"/>
        <v>166</v>
      </c>
      <c r="E15" s="62">
        <f>(D15/D23)*100</f>
        <v>6.2688821752265866</v>
      </c>
      <c r="G15" s="7"/>
      <c r="I15" s="8"/>
      <c r="J15" s="8"/>
      <c r="K15" s="8"/>
    </row>
    <row r="16" spans="1:11" ht="15.75">
      <c r="A16" s="58" t="s">
        <v>8</v>
      </c>
      <c r="B16" s="59">
        <v>68</v>
      </c>
      <c r="C16" s="59">
        <v>214</v>
      </c>
      <c r="D16" s="59">
        <f t="shared" si="0"/>
        <v>282</v>
      </c>
      <c r="E16" s="61">
        <f>(D16/D23)*100</f>
        <v>10.649546827794563</v>
      </c>
      <c r="G16" s="7"/>
      <c r="I16" s="8"/>
      <c r="J16" s="8"/>
      <c r="K16" s="8"/>
    </row>
    <row r="17" spans="1:26" ht="15.75">
      <c r="A17" s="58" t="s">
        <v>7</v>
      </c>
      <c r="B17" s="60">
        <v>120</v>
      </c>
      <c r="C17" s="60">
        <v>247</v>
      </c>
      <c r="D17" s="60">
        <f t="shared" si="0"/>
        <v>367</v>
      </c>
      <c r="E17" s="62">
        <f>(D17/D23)*100</f>
        <v>13.859516616314199</v>
      </c>
      <c r="G17" s="7"/>
      <c r="I17" s="8"/>
      <c r="J17" s="8"/>
      <c r="K17" s="8"/>
    </row>
    <row r="18" spans="1:26" ht="15.75">
      <c r="A18" s="58" t="s">
        <v>6</v>
      </c>
      <c r="B18" s="59">
        <v>137</v>
      </c>
      <c r="C18" s="59">
        <v>248</v>
      </c>
      <c r="D18" s="59">
        <f t="shared" si="0"/>
        <v>385</v>
      </c>
      <c r="E18" s="61">
        <f>(D18/D23)*100</f>
        <v>14.539274924471298</v>
      </c>
      <c r="G18" s="7"/>
      <c r="I18" s="8"/>
      <c r="J18" s="8"/>
      <c r="K18" s="8"/>
    </row>
    <row r="19" spans="1:26" ht="15.75">
      <c r="A19" s="58" t="s">
        <v>5</v>
      </c>
      <c r="B19" s="60">
        <v>148</v>
      </c>
      <c r="C19" s="60">
        <v>209</v>
      </c>
      <c r="D19" s="60">
        <f t="shared" si="0"/>
        <v>357</v>
      </c>
      <c r="E19" s="62">
        <f>(D19/D23)*100</f>
        <v>13.481873111782477</v>
      </c>
      <c r="G19" s="7"/>
      <c r="I19" s="8"/>
      <c r="J19" s="8"/>
      <c r="K19" s="8"/>
    </row>
    <row r="20" spans="1:26" ht="15.75">
      <c r="A20" s="58" t="s">
        <v>4</v>
      </c>
      <c r="B20" s="59">
        <v>117</v>
      </c>
      <c r="C20" s="59">
        <v>165</v>
      </c>
      <c r="D20" s="59">
        <f t="shared" si="0"/>
        <v>282</v>
      </c>
      <c r="E20" s="61">
        <f>(D20/D23)*100</f>
        <v>10.649546827794563</v>
      </c>
      <c r="G20" s="7"/>
      <c r="I20" s="8"/>
      <c r="J20" s="8"/>
      <c r="K20" s="8"/>
    </row>
    <row r="21" spans="1:26" ht="15.75">
      <c r="A21" s="58" t="s">
        <v>3</v>
      </c>
      <c r="B21" s="60">
        <v>105</v>
      </c>
      <c r="C21" s="60">
        <v>117</v>
      </c>
      <c r="D21" s="60">
        <f t="shared" si="0"/>
        <v>222</v>
      </c>
      <c r="E21" s="62">
        <f>(D21/D23)*100</f>
        <v>8.3836858006042299</v>
      </c>
      <c r="G21" s="7"/>
      <c r="I21" s="8"/>
      <c r="J21" s="8"/>
      <c r="K21" s="8"/>
      <c r="T21" s="10"/>
      <c r="U21" s="10"/>
      <c r="V21" s="10"/>
      <c r="W21" s="10"/>
      <c r="X21" s="10"/>
      <c r="Y21" s="10"/>
      <c r="Z21" s="10"/>
    </row>
    <row r="22" spans="1:26" ht="15.75">
      <c r="A22" s="58" t="s">
        <v>2</v>
      </c>
      <c r="B22" s="59">
        <v>131</v>
      </c>
      <c r="C22" s="59">
        <v>188</v>
      </c>
      <c r="D22" s="59">
        <f t="shared" si="0"/>
        <v>319</v>
      </c>
      <c r="E22" s="61">
        <f>(D22/D23)*100</f>
        <v>12.046827794561933</v>
      </c>
      <c r="G22" s="7"/>
      <c r="I22" s="8"/>
      <c r="J22" s="8"/>
      <c r="K22" s="8"/>
      <c r="T22" s="10"/>
      <c r="U22" s="10"/>
      <c r="V22" s="10"/>
      <c r="W22" s="10"/>
      <c r="X22" s="10"/>
      <c r="Y22" s="10"/>
      <c r="Z22" s="10"/>
    </row>
    <row r="23" spans="1:26" ht="20.25" customHeight="1">
      <c r="A23" s="18" t="s">
        <v>0</v>
      </c>
      <c r="B23" s="18">
        <f>SUM(B6:B22)</f>
        <v>955</v>
      </c>
      <c r="C23" s="18">
        <f>SUM(C6:C22)</f>
        <v>1693</v>
      </c>
      <c r="D23" s="18">
        <f t="shared" si="0"/>
        <v>2648</v>
      </c>
      <c r="E23" s="63">
        <f>SUM(E6:E22)</f>
        <v>100</v>
      </c>
      <c r="F23" s="5"/>
      <c r="G23" s="7"/>
      <c r="I23" s="8"/>
      <c r="J23" s="8"/>
      <c r="K23" s="8"/>
      <c r="T23" s="12"/>
      <c r="U23" s="13"/>
      <c r="V23" s="13"/>
      <c r="W23" s="13"/>
      <c r="X23" s="13"/>
      <c r="Y23" s="13"/>
      <c r="Z23" s="13"/>
    </row>
    <row r="24" spans="1:26">
      <c r="B24" s="2"/>
      <c r="C24" s="9"/>
      <c r="D24" s="2"/>
      <c r="F24" s="6"/>
      <c r="G24" s="4"/>
      <c r="T24" s="13"/>
      <c r="U24" s="13"/>
      <c r="V24" s="13"/>
      <c r="W24" s="13"/>
      <c r="X24" s="13"/>
      <c r="Y24" s="13"/>
      <c r="Z24" s="13"/>
    </row>
    <row r="25" spans="1:26" ht="15" hidden="1" customHeight="1">
      <c r="A25" s="79" t="s">
        <v>82</v>
      </c>
      <c r="B25" s="79"/>
      <c r="C25" s="79"/>
      <c r="D25" s="79"/>
      <c r="E25" s="79"/>
      <c r="F25" s="79"/>
      <c r="G25" s="79"/>
      <c r="H25" s="79"/>
      <c r="T25" s="13"/>
      <c r="U25" s="13"/>
      <c r="V25" s="13"/>
      <c r="W25" s="13"/>
      <c r="X25" s="13"/>
      <c r="Y25" s="13"/>
      <c r="Z25" s="13"/>
    </row>
    <row r="26" spans="1:26" ht="54.75" hidden="1" customHeight="1">
      <c r="A26" s="79"/>
      <c r="B26" s="79"/>
      <c r="C26" s="79"/>
      <c r="D26" s="79"/>
      <c r="E26" s="79"/>
      <c r="F26" s="79"/>
      <c r="G26" s="79"/>
      <c r="H26" s="79"/>
      <c r="T26" s="13"/>
      <c r="U26" s="13"/>
      <c r="V26" s="13"/>
      <c r="W26" s="13"/>
      <c r="X26" s="13"/>
      <c r="Y26" s="13"/>
      <c r="Z26" s="13"/>
    </row>
    <row r="27" spans="1:26" hidden="1">
      <c r="B27" s="2"/>
      <c r="C27" s="2"/>
      <c r="D27" s="3"/>
      <c r="F27" s="5"/>
      <c r="G27" s="4"/>
      <c r="T27" s="13"/>
      <c r="U27" s="13"/>
      <c r="V27" s="13"/>
      <c r="W27" s="13"/>
      <c r="X27" s="13"/>
      <c r="Y27" s="13"/>
      <c r="Z27" s="13"/>
    </row>
    <row r="28" spans="1:26" hidden="1">
      <c r="A28" s="79" t="s">
        <v>81</v>
      </c>
      <c r="B28" s="79"/>
      <c r="C28" s="79"/>
      <c r="D28" s="79"/>
      <c r="E28" s="79"/>
      <c r="F28" s="79"/>
      <c r="G28" s="79"/>
      <c r="H28" s="79"/>
      <c r="T28" s="13"/>
      <c r="U28" s="13"/>
      <c r="V28" s="13"/>
      <c r="W28" s="13"/>
      <c r="X28" s="13"/>
      <c r="Y28" s="13"/>
      <c r="Z28" s="13"/>
    </row>
    <row r="29" spans="1:26" hidden="1">
      <c r="A29" s="79"/>
      <c r="B29" s="79"/>
      <c r="C29" s="79"/>
      <c r="D29" s="79"/>
      <c r="E29" s="79"/>
      <c r="F29" s="79"/>
      <c r="G29" s="79"/>
      <c r="H29" s="79"/>
    </row>
    <row r="30" spans="1:26" ht="49.5" hidden="1" customHeight="1">
      <c r="A30" s="79"/>
      <c r="B30" s="79"/>
      <c r="C30" s="79"/>
      <c r="D30" s="79"/>
      <c r="E30" s="79"/>
      <c r="F30" s="79"/>
      <c r="G30" s="79"/>
      <c r="H30" s="79"/>
    </row>
    <row r="31" spans="1:26" hidden="1"/>
    <row r="32" spans="1:26" hidden="1"/>
  </sheetData>
  <mergeCells count="7">
    <mergeCell ref="A28:H30"/>
    <mergeCell ref="A1:E1"/>
    <mergeCell ref="E4:E5"/>
    <mergeCell ref="A2:E2"/>
    <mergeCell ref="A25:H26"/>
    <mergeCell ref="A3:B3"/>
    <mergeCell ref="C3:E3"/>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rightToLeft="1" zoomScale="124" zoomScaleNormal="124" workbookViewId="0">
      <selection activeCell="A6" sqref="A6:B7"/>
    </sheetView>
  </sheetViews>
  <sheetFormatPr defaultColWidth="8.7109375" defaultRowHeight="15"/>
  <cols>
    <col min="1" max="3" width="33.7109375" style="11" customWidth="1"/>
    <col min="4" max="13" width="0" style="11" hidden="1" customWidth="1"/>
    <col min="14" max="16384" width="8.7109375" style="11"/>
  </cols>
  <sheetData>
    <row r="1" spans="1:4" ht="27" customHeight="1">
      <c r="A1" s="71" t="s">
        <v>43</v>
      </c>
      <c r="B1" s="71"/>
      <c r="C1" s="71"/>
    </row>
    <row r="2" spans="1:4" ht="27" customHeight="1">
      <c r="A2" s="86" t="s">
        <v>108</v>
      </c>
      <c r="B2" s="87"/>
      <c r="C2" s="87"/>
    </row>
    <row r="3" spans="1:4" s="17" customFormat="1" ht="15" customHeight="1">
      <c r="A3" s="64" t="s">
        <v>115</v>
      </c>
      <c r="B3" s="55"/>
      <c r="C3" s="57" t="s">
        <v>114</v>
      </c>
      <c r="D3" s="11"/>
    </row>
    <row r="4" spans="1:4" ht="21" customHeight="1">
      <c r="A4" s="84" t="s">
        <v>65</v>
      </c>
      <c r="B4" s="24" t="s">
        <v>42</v>
      </c>
      <c r="C4" s="74" t="s">
        <v>67</v>
      </c>
    </row>
    <row r="5" spans="1:4" ht="21" customHeight="1">
      <c r="A5" s="85"/>
      <c r="B5" s="24" t="s">
        <v>66</v>
      </c>
      <c r="C5" s="74"/>
    </row>
    <row r="6" spans="1:4" ht="21" customHeight="1">
      <c r="A6" s="58" t="s">
        <v>21</v>
      </c>
      <c r="B6" s="59">
        <v>14520274</v>
      </c>
      <c r="C6" s="58" t="s">
        <v>111</v>
      </c>
    </row>
    <row r="7" spans="1:4" ht="21" customHeight="1">
      <c r="A7" s="58" t="s">
        <v>109</v>
      </c>
      <c r="B7" s="60">
        <v>680275</v>
      </c>
      <c r="C7" s="58" t="s">
        <v>112</v>
      </c>
    </row>
    <row r="8" spans="1:4" ht="21" customHeight="1">
      <c r="A8" s="58" t="s">
        <v>110</v>
      </c>
      <c r="B8" s="59">
        <v>7091239</v>
      </c>
      <c r="C8" s="58" t="s">
        <v>113</v>
      </c>
    </row>
    <row r="9" spans="1:4" ht="26.1" customHeight="1">
      <c r="A9" s="22" t="s">
        <v>0</v>
      </c>
      <c r="B9" s="53">
        <f>SUM(B6:B8)</f>
        <v>22291788</v>
      </c>
      <c r="C9" s="22" t="s">
        <v>57</v>
      </c>
    </row>
    <row r="11" spans="1:4">
      <c r="A11" s="82" t="s">
        <v>83</v>
      </c>
      <c r="B11" s="83"/>
      <c r="C11" s="83"/>
    </row>
    <row r="12" spans="1:4">
      <c r="A12" s="83"/>
      <c r="B12" s="83"/>
      <c r="C12" s="83"/>
    </row>
    <row r="14" spans="1:4">
      <c r="A14" s="82" t="s">
        <v>84</v>
      </c>
      <c r="B14" s="83"/>
      <c r="C14" s="83"/>
    </row>
    <row r="15" spans="1:4">
      <c r="A15" s="83"/>
      <c r="B15" s="83"/>
      <c r="C15" s="83"/>
    </row>
    <row r="17" ht="10.5" customHeight="1"/>
  </sheetData>
  <mergeCells count="6">
    <mergeCell ref="A14:C15"/>
    <mergeCell ref="C4:C5"/>
    <mergeCell ref="A4:A5"/>
    <mergeCell ref="A2:C2"/>
    <mergeCell ref="A1:C1"/>
    <mergeCell ref="A11:C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rightToLeft="1" zoomScale="178" zoomScaleNormal="178" workbookViewId="0">
      <selection activeCell="B4" sqref="B4"/>
    </sheetView>
  </sheetViews>
  <sheetFormatPr defaultRowHeight="15"/>
  <cols>
    <col min="1" max="3" width="21.7109375" customWidth="1"/>
    <col min="4" max="4" width="21.7109375" style="10" customWidth="1"/>
  </cols>
  <sheetData>
    <row r="1" spans="1:4" ht="26.25" customHeight="1">
      <c r="A1" s="81" t="s">
        <v>44</v>
      </c>
      <c r="B1" s="81"/>
      <c r="C1" s="81"/>
      <c r="D1" s="81"/>
    </row>
    <row r="2" spans="1:4" ht="26.25" customHeight="1">
      <c r="A2" s="88" t="s">
        <v>118</v>
      </c>
      <c r="B2" s="89"/>
      <c r="C2" s="89"/>
      <c r="D2" s="90"/>
    </row>
    <row r="3" spans="1:4" s="17" customFormat="1" ht="15" customHeight="1">
      <c r="A3" s="75" t="s">
        <v>116</v>
      </c>
      <c r="B3" s="76"/>
      <c r="C3" s="77" t="s">
        <v>117</v>
      </c>
      <c r="D3" s="78"/>
    </row>
    <row r="4" spans="1:4" ht="31.5" customHeight="1">
      <c r="A4" s="19" t="s">
        <v>68</v>
      </c>
      <c r="B4" s="19" t="s">
        <v>124</v>
      </c>
      <c r="C4" s="19" t="s">
        <v>39</v>
      </c>
      <c r="D4" s="19" t="s">
        <v>58</v>
      </c>
    </row>
    <row r="5" spans="1:4" ht="15.75">
      <c r="A5" s="58" t="s">
        <v>23</v>
      </c>
      <c r="B5" s="59">
        <v>15609140</v>
      </c>
      <c r="C5" s="61">
        <f>(B5/B18)*100</f>
        <v>30.683453294685119</v>
      </c>
      <c r="D5" s="58" t="s">
        <v>45</v>
      </c>
    </row>
    <row r="6" spans="1:4" ht="15.75">
      <c r="A6" s="58" t="s">
        <v>24</v>
      </c>
      <c r="B6" s="60">
        <v>11863082</v>
      </c>
      <c r="C6" s="62">
        <f>(B6/B18)*100</f>
        <v>23.31969105780458</v>
      </c>
      <c r="D6" s="58" t="s">
        <v>46</v>
      </c>
    </row>
    <row r="7" spans="1:4" ht="18.75" customHeight="1">
      <c r="A7" s="58" t="s">
        <v>25</v>
      </c>
      <c r="B7" s="59">
        <v>2833492</v>
      </c>
      <c r="C7" s="61">
        <f>(B7/B18)*100</f>
        <v>5.5698981137246477</v>
      </c>
      <c r="D7" s="58" t="s">
        <v>47</v>
      </c>
    </row>
    <row r="8" spans="1:4" ht="15.75">
      <c r="A8" s="58" t="s">
        <v>26</v>
      </c>
      <c r="B8" s="60">
        <v>2080196</v>
      </c>
      <c r="C8" s="62">
        <f>(B8/B18)*100</f>
        <v>4.0891168129564353</v>
      </c>
      <c r="D8" s="58" t="s">
        <v>48</v>
      </c>
    </row>
    <row r="9" spans="1:4" ht="15.75">
      <c r="A9" s="58" t="s">
        <v>27</v>
      </c>
      <c r="B9" s="59">
        <v>8106904</v>
      </c>
      <c r="C9" s="61">
        <f>(B9/B18)*100</f>
        <v>15.936035569448157</v>
      </c>
      <c r="D9" s="58" t="s">
        <v>49</v>
      </c>
    </row>
    <row r="10" spans="1:4" ht="15.75">
      <c r="A10" s="58" t="s">
        <v>28</v>
      </c>
      <c r="B10" s="60">
        <v>3096364</v>
      </c>
      <c r="C10" s="62">
        <f>(B10/B18)*100</f>
        <v>6.0866351494921824</v>
      </c>
      <c r="D10" s="58" t="s">
        <v>50</v>
      </c>
    </row>
    <row r="11" spans="1:4" ht="15.75">
      <c r="A11" s="58" t="s">
        <v>29</v>
      </c>
      <c r="B11" s="59">
        <v>1251966</v>
      </c>
      <c r="C11" s="61">
        <f>(B11/B18)*100</f>
        <v>2.4610350273963686</v>
      </c>
      <c r="D11" s="58" t="s">
        <v>51</v>
      </c>
    </row>
    <row r="12" spans="1:4" ht="15.75">
      <c r="A12" s="58" t="s">
        <v>30</v>
      </c>
      <c r="B12" s="60">
        <v>1066780</v>
      </c>
      <c r="C12" s="62">
        <f>(B12/B18)*100</f>
        <v>2.097008182750888</v>
      </c>
      <c r="D12" s="58" t="s">
        <v>52</v>
      </c>
    </row>
    <row r="13" spans="1:4" ht="18" customHeight="1">
      <c r="A13" s="58" t="s">
        <v>1</v>
      </c>
      <c r="B13" s="59">
        <v>532605</v>
      </c>
      <c r="C13" s="61">
        <f>(B13/B18)*100</f>
        <v>1.046960988370645</v>
      </c>
      <c r="D13" s="58" t="s">
        <v>100</v>
      </c>
    </row>
    <row r="14" spans="1:4" ht="15.75">
      <c r="A14" s="58" t="s">
        <v>31</v>
      </c>
      <c r="B14" s="60">
        <v>2199590</v>
      </c>
      <c r="C14" s="62">
        <f>(B14/B18)*100</f>
        <v>4.3238139341729553</v>
      </c>
      <c r="D14" s="58" t="s">
        <v>53</v>
      </c>
    </row>
    <row r="15" spans="1:4" ht="15.75">
      <c r="A15" s="58" t="s">
        <v>32</v>
      </c>
      <c r="B15" s="59">
        <v>836638</v>
      </c>
      <c r="C15" s="61">
        <f>(B15/B18)*100</f>
        <v>1.6446096964700663</v>
      </c>
      <c r="D15" s="58" t="s">
        <v>54</v>
      </c>
    </row>
    <row r="16" spans="1:4" ht="15.75">
      <c r="A16" s="58" t="s">
        <v>33</v>
      </c>
      <c r="B16" s="60">
        <v>611025</v>
      </c>
      <c r="C16" s="62">
        <f>(B16/B18)*100</f>
        <v>1.2011140299455945</v>
      </c>
      <c r="D16" s="58" t="s">
        <v>55</v>
      </c>
    </row>
    <row r="17" spans="1:8" ht="15.75">
      <c r="A17" s="58" t="s">
        <v>34</v>
      </c>
      <c r="B17" s="59">
        <v>783741</v>
      </c>
      <c r="C17" s="61">
        <f>(B17/B18)*100</f>
        <v>1.5406281427823578</v>
      </c>
      <c r="D17" s="58" t="s">
        <v>56</v>
      </c>
    </row>
    <row r="18" spans="1:8">
      <c r="A18" s="19" t="s">
        <v>35</v>
      </c>
      <c r="B18" s="54">
        <f>SUM(B5:B17)</f>
        <v>50871523</v>
      </c>
      <c r="C18" s="16">
        <f>SUM(C5:C17)</f>
        <v>99.999999999999986</v>
      </c>
      <c r="D18" s="20" t="s">
        <v>57</v>
      </c>
    </row>
    <row r="20" spans="1:8" ht="15" hidden="1" customHeight="1">
      <c r="A20" s="92" t="s">
        <v>85</v>
      </c>
      <c r="B20" s="92"/>
      <c r="C20" s="92"/>
      <c r="D20" s="92"/>
      <c r="E20" s="92"/>
      <c r="F20" s="92"/>
      <c r="G20" s="92"/>
      <c r="H20" s="92"/>
    </row>
    <row r="21" spans="1:8" hidden="1">
      <c r="A21" s="92"/>
      <c r="B21" s="92"/>
      <c r="C21" s="92"/>
      <c r="D21" s="92"/>
      <c r="E21" s="92"/>
      <c r="F21" s="92"/>
      <c r="G21" s="92"/>
      <c r="H21" s="92"/>
    </row>
    <row r="22" spans="1:8" ht="39" hidden="1" customHeight="1">
      <c r="A22" s="92"/>
      <c r="B22" s="92"/>
      <c r="C22" s="92"/>
      <c r="D22" s="92"/>
      <c r="E22" s="92"/>
      <c r="F22" s="92"/>
      <c r="G22" s="92"/>
      <c r="H22" s="92"/>
    </row>
    <row r="23" spans="1:8" hidden="1"/>
    <row r="24" spans="1:8" ht="15" hidden="1" customHeight="1">
      <c r="A24" s="91" t="s">
        <v>86</v>
      </c>
      <c r="B24" s="91"/>
      <c r="C24" s="91"/>
      <c r="D24" s="91"/>
      <c r="E24" s="91"/>
      <c r="F24" s="91"/>
      <c r="G24" s="91"/>
      <c r="H24" s="91"/>
    </row>
    <row r="25" spans="1:8" hidden="1">
      <c r="A25" s="91"/>
      <c r="B25" s="91"/>
      <c r="C25" s="91"/>
      <c r="D25" s="91"/>
      <c r="E25" s="91"/>
      <c r="F25" s="91"/>
      <c r="G25" s="91"/>
      <c r="H25" s="91"/>
    </row>
    <row r="26" spans="1:8" hidden="1">
      <c r="A26" s="91"/>
      <c r="B26" s="91"/>
      <c r="C26" s="91"/>
      <c r="D26" s="91"/>
      <c r="E26" s="91"/>
      <c r="F26" s="91"/>
      <c r="G26" s="91"/>
      <c r="H26" s="91"/>
    </row>
    <row r="27" spans="1:8" hidden="1">
      <c r="A27" s="91"/>
      <c r="B27" s="91"/>
      <c r="C27" s="91"/>
      <c r="D27" s="91"/>
      <c r="E27" s="91"/>
      <c r="F27" s="91"/>
      <c r="G27" s="91"/>
      <c r="H27" s="91"/>
    </row>
    <row r="28" spans="1:8" hidden="1"/>
    <row r="29" spans="1:8" hidden="1"/>
    <row r="30" spans="1:8" hidden="1"/>
    <row r="31" spans="1:8" hidden="1"/>
    <row r="32" spans="1:8" hidden="1"/>
    <row r="33" hidden="1"/>
    <row r="34" hidden="1"/>
    <row r="35" hidden="1"/>
    <row r="36" hidden="1"/>
    <row r="37" hidden="1"/>
    <row r="38" hidden="1"/>
    <row r="39" hidden="1"/>
    <row r="40" hidden="1"/>
    <row r="41" hidden="1"/>
    <row r="42" hidden="1"/>
    <row r="43" hidden="1"/>
    <row r="44" hidden="1"/>
    <row r="45" hidden="1"/>
    <row r="46" hidden="1"/>
    <row r="47" hidden="1"/>
  </sheetData>
  <mergeCells count="6">
    <mergeCell ref="A1:D1"/>
    <mergeCell ref="A2:D2"/>
    <mergeCell ref="A24:H27"/>
    <mergeCell ref="A20:H22"/>
    <mergeCell ref="A3:B3"/>
    <mergeCell ref="C3:D3"/>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rightToLeft="1" tabSelected="1" zoomScale="160" zoomScaleNormal="160" workbookViewId="0">
      <selection activeCell="D4" sqref="D4"/>
    </sheetView>
  </sheetViews>
  <sheetFormatPr defaultColWidth="9" defaultRowHeight="15"/>
  <cols>
    <col min="1" max="1" width="33.7109375" style="14" customWidth="1"/>
    <col min="2" max="2" width="21.7109375" style="14" customWidth="1"/>
    <col min="3" max="3" width="33.7109375" style="14" customWidth="1"/>
    <col min="4" max="16384" width="9" style="14"/>
  </cols>
  <sheetData>
    <row r="1" spans="1:6" ht="33" customHeight="1">
      <c r="A1" s="71" t="s">
        <v>69</v>
      </c>
      <c r="B1" s="71"/>
      <c r="C1" s="71"/>
    </row>
    <row r="2" spans="1:6" ht="33" customHeight="1">
      <c r="A2" s="74" t="s">
        <v>119</v>
      </c>
      <c r="B2" s="74"/>
      <c r="C2" s="74"/>
    </row>
    <row r="3" spans="1:6" s="17" customFormat="1" ht="15" customHeight="1">
      <c r="A3" s="64" t="s">
        <v>120</v>
      </c>
      <c r="B3" s="55"/>
      <c r="C3" s="57" t="s">
        <v>121</v>
      </c>
      <c r="D3" s="11"/>
    </row>
    <row r="4" spans="1:6" ht="41.25" customHeight="1">
      <c r="A4" s="66" t="s">
        <v>22</v>
      </c>
      <c r="B4" s="18" t="s">
        <v>127</v>
      </c>
      <c r="C4" s="29" t="s">
        <v>72</v>
      </c>
    </row>
    <row r="5" spans="1:6" ht="33" customHeight="1">
      <c r="A5" s="67" t="s">
        <v>125</v>
      </c>
      <c r="B5" s="59">
        <v>31662</v>
      </c>
      <c r="C5" s="65" t="s">
        <v>73</v>
      </c>
    </row>
    <row r="6" spans="1:6" ht="33" customHeight="1">
      <c r="A6" s="67" t="s">
        <v>70</v>
      </c>
      <c r="B6" s="60">
        <v>846</v>
      </c>
      <c r="C6" s="65" t="s">
        <v>74</v>
      </c>
    </row>
    <row r="7" spans="1:6" ht="33" customHeight="1">
      <c r="A7" s="67" t="s">
        <v>71</v>
      </c>
      <c r="B7" s="59">
        <v>4391475</v>
      </c>
      <c r="C7" s="65" t="s">
        <v>76</v>
      </c>
    </row>
    <row r="8" spans="1:6" ht="33" customHeight="1">
      <c r="A8" s="67" t="s">
        <v>126</v>
      </c>
      <c r="B8" s="60">
        <v>11265550</v>
      </c>
      <c r="C8" s="65" t="s">
        <v>75</v>
      </c>
    </row>
    <row r="9" spans="1:6" ht="33" customHeight="1">
      <c r="A9" s="67" t="s">
        <v>123</v>
      </c>
      <c r="B9" s="59">
        <v>283853300</v>
      </c>
      <c r="C9" s="65" t="s">
        <v>122</v>
      </c>
    </row>
    <row r="10" spans="1:6" ht="26.25" customHeight="1">
      <c r="A10" s="15"/>
      <c r="B10" s="15"/>
    </row>
    <row r="11" spans="1:6" hidden="1">
      <c r="B11" s="25"/>
    </row>
    <row r="12" spans="1:6" ht="15" hidden="1" customHeight="1">
      <c r="A12" s="93" t="s">
        <v>87</v>
      </c>
      <c r="B12" s="93"/>
      <c r="C12" s="93"/>
      <c r="D12" s="26"/>
      <c r="E12" s="26"/>
      <c r="F12" s="26"/>
    </row>
    <row r="13" spans="1:6" hidden="1">
      <c r="A13" s="93"/>
      <c r="B13" s="93"/>
      <c r="C13" s="93"/>
      <c r="D13" s="26"/>
      <c r="E13" s="26"/>
      <c r="F13" s="26"/>
    </row>
    <row r="14" spans="1:6" hidden="1">
      <c r="A14" s="93"/>
      <c r="B14" s="93"/>
      <c r="C14" s="93"/>
      <c r="D14" s="26"/>
      <c r="E14" s="26"/>
      <c r="F14" s="26"/>
    </row>
    <row r="15" spans="1:6" hidden="1">
      <c r="A15" s="93"/>
      <c r="B15" s="93"/>
      <c r="C15" s="93"/>
      <c r="D15" s="26"/>
      <c r="E15" s="26"/>
      <c r="F15" s="26"/>
    </row>
    <row r="16" spans="1:6" hidden="1"/>
    <row r="17" spans="1:3" hidden="1">
      <c r="A17" s="94" t="s">
        <v>88</v>
      </c>
      <c r="B17" s="94"/>
      <c r="C17" s="94"/>
    </row>
    <row r="18" spans="1:3" hidden="1">
      <c r="A18" s="94"/>
      <c r="B18" s="94"/>
      <c r="C18" s="94"/>
    </row>
    <row r="19" spans="1:3" hidden="1">
      <c r="A19" s="94"/>
      <c r="B19" s="94"/>
      <c r="C19" s="94"/>
    </row>
    <row r="20" spans="1:3" hidden="1">
      <c r="A20" s="94"/>
      <c r="B20" s="94"/>
      <c r="C20" s="94"/>
    </row>
    <row r="21" spans="1:3" hidden="1"/>
    <row r="22" spans="1:3" hidden="1"/>
    <row r="23" spans="1:3" hidden="1"/>
    <row r="24" spans="1:3" hidden="1"/>
    <row r="25" spans="1:3" hidden="1"/>
    <row r="26" spans="1:3" hidden="1"/>
    <row r="27" spans="1:3" hidden="1"/>
    <row r="28" spans="1:3" hidden="1"/>
  </sheetData>
  <mergeCells count="4">
    <mergeCell ref="A1:C1"/>
    <mergeCell ref="A2:C2"/>
    <mergeCell ref="A12:C15"/>
    <mergeCell ref="A17:C20"/>
  </mergeCells>
  <pageMargins left="0.7" right="0.7" top="0.75" bottom="0.75" header="0.3" footer="0.3"/>
  <pageSetup paperSize="9" orientation="landscape"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D779EED44E39424A890D60A7D2E59618" ma:contentTypeVersion="5" ma:contentTypeDescription="إنشاء مستند جديد." ma:contentTypeScope="" ma:versionID="5a8a1ddbfc14deb985d7e11e55bd508b">
  <xsd:schema xmlns:xsd="http://www.w3.org/2001/XMLSchema" xmlns:xs="http://www.w3.org/2001/XMLSchema" xmlns:p="http://schemas.microsoft.com/office/2006/metadata/properties" xmlns:ns1="http://schemas.microsoft.com/sharepoint/v3" xmlns:ns2="5797868e-33e7-4173-aba2-645c7f9f4275" xmlns:ns3="57f072df-4a49-4577-8cda-61964759c94d" targetNamespace="http://schemas.microsoft.com/office/2006/metadata/properties" ma:root="true" ma:fieldsID="5ddb3e9e5b42d38598b7cfc2aedf2625" ns1:_="" ns2:_="" ns3:_="">
    <xsd:import namespace="http://schemas.microsoft.com/sharepoint/v3"/>
    <xsd:import namespace="5797868e-33e7-4173-aba2-645c7f9f4275"/>
    <xsd:import namespace="57f072df-4a49-4577-8cda-61964759c94d"/>
    <xsd:element name="properties">
      <xsd:complexType>
        <xsd:sequence>
          <xsd:element name="documentManagement">
            <xsd:complexType>
              <xsd:all>
                <xsd:element ref="ns1:PublishingStartDate" minOccurs="0"/>
                <xsd:element ref="ns1:PublishingExpirationDate" minOccurs="0"/>
                <xsd:element ref="ns2:DisplayOrder"/>
                <xsd:element ref="ns2:SharedWithUser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جدولة تاريخ البدء" ma:internalName="PublishingStartDate">
      <xsd:simpleType>
        <xsd:restriction base="dms:Unknown"/>
      </xsd:simpleType>
    </xsd:element>
    <xsd:element name="PublishingExpirationDate" ma:index="9" nillable="true" ma:displayName="جدولة تاريخ الانتهاء"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97868e-33e7-4173-aba2-645c7f9f4275" elementFormDefault="qualified">
    <xsd:import namespace="http://schemas.microsoft.com/office/2006/documentManagement/types"/>
    <xsd:import namespace="http://schemas.microsoft.com/office/infopath/2007/PartnerControls"/>
    <xsd:element name="DisplayOrder" ma:index="10" ma:displayName="ترتيب ظهور العنصر" ma:decimals="0" ma:default="1" ma:description="يمكن استخدام هذا العمود لترتيب ظهور العنصر المرتبط به وبشكل عام يتم إظهار العنصر ذو الرقم الأكبر أولاً, أي نعتمد الترتيب التنازلي" ma:internalName="DisplayOrder" ma:percentage="FALSE">
      <xsd:simpleType>
        <xsd:restriction base="dms:Number"/>
      </xsd:simpleType>
    </xsd:element>
    <xsd:element name="SharedWithUsers" ma:index="11" nillable="true" ma:displayName="تمت مشاركته مع"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f072df-4a49-4577-8cda-61964759c94d" elementFormDefault="qualified">
    <xsd:import namespace="http://schemas.microsoft.com/office/2006/documentManagement/types"/>
    <xsd:import namespace="http://schemas.microsoft.com/office/infopath/2007/PartnerControls"/>
    <xsd:element name="Status" ma:index="12" nillable="true" ma:displayName="Status" ma:internalName="Status">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isplayOrder xmlns="5797868e-33e7-4173-aba2-645c7f9f4275">159</DisplayOrder>
    <PublishingExpirationDate xmlns="http://schemas.microsoft.com/sharepoint/v3" xsi:nil="true"/>
    <PublishingStartDate xmlns="http://schemas.microsoft.com/sharepoint/v3" xsi:nil="true"/>
    <Status xmlns="57f072df-4a49-4577-8cda-61964759c94d">0</Status>
  </documentManagement>
</p:properties>
</file>

<file path=customXml/itemProps1.xml><?xml version="1.0" encoding="utf-8"?>
<ds:datastoreItem xmlns:ds="http://schemas.openxmlformats.org/officeDocument/2006/customXml" ds:itemID="{FB8FF1EC-2FC4-49CC-A495-73BA19A59A36}"/>
</file>

<file path=customXml/itemProps2.xml><?xml version="1.0" encoding="utf-8"?>
<ds:datastoreItem xmlns:ds="http://schemas.openxmlformats.org/officeDocument/2006/customXml" ds:itemID="{C376AD8C-39EF-4102-9466-CC99F17EF765}"/>
</file>

<file path=customXml/itemProps3.xml><?xml version="1.0" encoding="utf-8"?>
<ds:datastoreItem xmlns:ds="http://schemas.openxmlformats.org/officeDocument/2006/customXml" ds:itemID="{71408569-9F72-44BC-97D6-FB64975443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فهرس الباب السادس</vt:lpstr>
      <vt:lpstr>1</vt:lpstr>
      <vt:lpstr>2</vt:lpstr>
      <vt:lpstr>3</vt:lpstr>
      <vt:lpstr>4</vt:lpstr>
      <vt:lpstr>5</vt:lpstr>
      <vt:lpstr>'فهرس الباب السادس'!Print_Area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الباب السادس: كوفيد-19 لعام 2021</dc:title>
  <dc:creator>Duaa Mohammed Ali Albalawi</dc:creator>
  <cp:lastModifiedBy>Abdulaziz Ismail Abu Husayn</cp:lastModifiedBy>
  <dcterms:created xsi:type="dcterms:W3CDTF">2022-02-20T05:54:27Z</dcterms:created>
  <dcterms:modified xsi:type="dcterms:W3CDTF">2022-07-24T07:22:54Z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0x010100D779EED44E39424A890D60A7D2E59618</vt:lpwstr>
  </property>
</Properties>
</file>