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كتاب 2022\كتاب 2022 للنشر سبتمبر 2023 شاملا الوفيات\"/>
    </mc:Choice>
  </mc:AlternateContent>
  <bookViews>
    <workbookView xWindow="0" yWindow="0" windowWidth="28800" windowHeight="12345" activeTab="13"/>
  </bookViews>
  <sheets>
    <sheet name="فهرس الباب الخامس" sheetId="19" r:id="rId1"/>
    <sheet name="5-1" sheetId="1" r:id="rId2"/>
    <sheet name="5-2" sheetId="18" r:id="rId3"/>
    <sheet name="5-3" sheetId="3" r:id="rId4"/>
    <sheet name="5-4" sheetId="4" r:id="rId5"/>
    <sheet name="5-5" sheetId="5" r:id="rId6"/>
    <sheet name="5-6" sheetId="6" r:id="rId7"/>
    <sheet name="5-7" sheetId="7" r:id="rId8"/>
    <sheet name="5-8" sheetId="8" r:id="rId9"/>
    <sheet name="5-9" sheetId="9" r:id="rId10"/>
    <sheet name="5-10" sheetId="10" r:id="rId11"/>
    <sheet name="5-11" sheetId="13" r:id="rId12"/>
    <sheet name="5-12" sheetId="14" r:id="rId13"/>
    <sheet name="5-13" sheetId="15" r:id="rId14"/>
    <sheet name="5-14" sheetId="16" r:id="rId15"/>
    <sheet name="5-15" sheetId="17" r:id="rId16"/>
    <sheet name="5-16" sheetId="12" r:id="rId17"/>
  </sheets>
  <definedNames>
    <definedName name="_xlnm.Print_Area" localSheetId="1">'5-1'!$A$1:$G$17</definedName>
    <definedName name="_xlnm.Print_Area" localSheetId="10">'5-10'!$A$1:$I$10</definedName>
    <definedName name="_xlnm.Print_Area" localSheetId="11">'5-11'!$A$1:$I$10</definedName>
    <definedName name="_xlnm.Print_Area" localSheetId="12">'5-12'!$A$1:$I$10</definedName>
    <definedName name="_xlnm.Print_Area" localSheetId="13">'5-13'!$A$1:$I$10</definedName>
    <definedName name="_xlnm.Print_Area" localSheetId="14">'5-14'!$A$1:$I$10</definedName>
    <definedName name="_xlnm.Print_Area" localSheetId="15">'5-15'!$A$1:$I$10</definedName>
    <definedName name="_xlnm.Print_Area" localSheetId="16">'5-16'!$A$1:$I$10</definedName>
    <definedName name="_xlnm.Print_Area" localSheetId="2">'5-2'!$A$1:$F$11</definedName>
    <definedName name="_xlnm.Print_Area" localSheetId="3">'5-3'!$A$1:$I$15</definedName>
    <definedName name="_xlnm.Print_Area" localSheetId="4">'5-4'!$A$1:$E$10</definedName>
    <definedName name="_xlnm.Print_Area" localSheetId="6">'5-6'!$A$1:$I$10</definedName>
    <definedName name="_xlnm.Print_Area" localSheetId="7">'5-7'!$A$1:$I$10</definedName>
    <definedName name="_xlnm.Print_Area" localSheetId="8">'5-8'!$A$1:$I$10</definedName>
    <definedName name="_xlnm.Print_Area" localSheetId="9">'5-9'!$A$1:$I$10</definedName>
    <definedName name="_xlnm.Print_Area" localSheetId="0">'فهرس الباب الخامس'!$A$1:$C$36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8" l="1"/>
  <c r="E9" i="18"/>
  <c r="E8" i="18"/>
  <c r="E7" i="18"/>
  <c r="E6" i="18"/>
  <c r="G8" i="3" l="1"/>
  <c r="G9" i="3"/>
  <c r="G10" i="3"/>
  <c r="G11" i="3"/>
  <c r="G12" i="3"/>
  <c r="G13" i="3"/>
  <c r="G14" i="3"/>
  <c r="G7" i="3"/>
  <c r="G6" i="3"/>
  <c r="D8" i="3"/>
  <c r="H8" i="3" s="1"/>
  <c r="D9" i="3"/>
  <c r="H9" i="3" s="1"/>
  <c r="D10" i="3"/>
  <c r="H10" i="3" s="1"/>
  <c r="D11" i="3"/>
  <c r="D12" i="3"/>
  <c r="D13" i="3"/>
  <c r="D14" i="3"/>
  <c r="H14" i="3" s="1"/>
  <c r="D7" i="3"/>
  <c r="H7" i="3" s="1"/>
  <c r="D6" i="3"/>
  <c r="H6" i="3" s="1"/>
  <c r="H13" i="3" l="1"/>
  <c r="H12" i="3"/>
  <c r="H11" i="3"/>
  <c r="E9" i="12" l="1"/>
  <c r="F9" i="12"/>
  <c r="G9" i="12"/>
  <c r="H9" i="12"/>
  <c r="E9" i="17"/>
  <c r="F9" i="17"/>
  <c r="G9" i="17"/>
  <c r="H9" i="17"/>
  <c r="D9" i="16"/>
  <c r="E9" i="16"/>
  <c r="F9" i="16"/>
  <c r="G9" i="16"/>
  <c r="H9" i="16"/>
  <c r="D9" i="15"/>
  <c r="E9" i="15"/>
  <c r="F9" i="15"/>
  <c r="G9" i="15"/>
  <c r="H9" i="15"/>
  <c r="D9" i="14"/>
  <c r="E9" i="14"/>
  <c r="F9" i="14"/>
  <c r="G9" i="14"/>
  <c r="H9" i="14"/>
  <c r="D9" i="13"/>
  <c r="E9" i="13"/>
  <c r="F9" i="13"/>
  <c r="G9" i="13"/>
  <c r="H9" i="13"/>
  <c r="D9" i="10"/>
  <c r="E9" i="10"/>
  <c r="F9" i="10"/>
  <c r="G9" i="10"/>
  <c r="H9" i="10"/>
  <c r="E9" i="6"/>
  <c r="F9" i="6"/>
  <c r="G9" i="6"/>
  <c r="H9" i="6"/>
  <c r="E9" i="5"/>
  <c r="F9" i="5"/>
  <c r="G9" i="5"/>
  <c r="H9" i="5"/>
  <c r="E9" i="9"/>
  <c r="F9" i="9"/>
  <c r="G9" i="9"/>
  <c r="H9" i="9"/>
  <c r="E9" i="8"/>
  <c r="F9" i="8"/>
  <c r="G9" i="8"/>
  <c r="H9" i="8"/>
  <c r="D9" i="7"/>
  <c r="E9" i="7"/>
  <c r="F9" i="7"/>
  <c r="G9" i="7"/>
  <c r="H9" i="7"/>
  <c r="B15" i="1"/>
  <c r="D15" i="1" l="1"/>
  <c r="F15" i="1"/>
  <c r="F15" i="3"/>
  <c r="E15" i="3"/>
  <c r="G15" i="3" s="1"/>
  <c r="C15" i="3"/>
  <c r="B15" i="3"/>
  <c r="D15" i="3" s="1"/>
  <c r="H15" i="3" l="1"/>
  <c r="D9" i="12"/>
  <c r="C9" i="12"/>
  <c r="B9" i="12"/>
  <c r="D9" i="17"/>
  <c r="C9" i="17"/>
  <c r="B9" i="17"/>
  <c r="C9" i="16"/>
  <c r="B9" i="16"/>
  <c r="C9" i="15"/>
  <c r="B9" i="15"/>
  <c r="C9" i="14"/>
  <c r="B9" i="14"/>
  <c r="C9" i="13"/>
  <c r="B9" i="13"/>
  <c r="C9" i="10"/>
  <c r="B9" i="10"/>
  <c r="D9" i="9"/>
  <c r="C9" i="9"/>
  <c r="B9" i="9"/>
  <c r="D9" i="8"/>
  <c r="C9" i="8"/>
  <c r="B9" i="8"/>
  <c r="C9" i="7"/>
  <c r="B9" i="7"/>
  <c r="D9" i="6"/>
  <c r="C9" i="6"/>
  <c r="B9" i="6"/>
  <c r="D9" i="5"/>
  <c r="C9" i="5"/>
  <c r="B9" i="5"/>
  <c r="B11" i="1" l="1"/>
  <c r="F11" i="1" l="1"/>
  <c r="D11" i="1"/>
  <c r="B9" i="4"/>
  <c r="C9" i="4"/>
  <c r="D9" i="4"/>
  <c r="B6" i="1"/>
  <c r="F6" i="1" s="1"/>
  <c r="B7" i="1"/>
  <c r="D7" i="1" s="1"/>
  <c r="B8" i="1"/>
  <c r="F8" i="1" s="1"/>
  <c r="B9" i="1"/>
  <c r="D9" i="1" s="1"/>
  <c r="B10" i="1"/>
  <c r="F10" i="1" s="1"/>
  <c r="D6" i="1" l="1"/>
  <c r="D8" i="1"/>
  <c r="F7" i="1"/>
  <c r="D10" i="1"/>
  <c r="F9" i="1"/>
</calcChain>
</file>

<file path=xl/comments1.xml><?xml version="1.0" encoding="utf-8"?>
<comments xmlns="http://schemas.openxmlformats.org/spreadsheetml/2006/main">
  <authors>
    <author>Abdulaziz Ismail Abu Husayn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مصدر وفيات 1443 د عبد الغفار
يوجد ايضا 4 حالات وفيات بجدة</t>
        </r>
      </text>
    </comment>
  </commentList>
</comments>
</file>

<file path=xl/sharedStrings.xml><?xml version="1.0" encoding="utf-8"?>
<sst xmlns="http://schemas.openxmlformats.org/spreadsheetml/2006/main" count="464" uniqueCount="200">
  <si>
    <t>Source: General Authority for Statistics</t>
  </si>
  <si>
    <t xml:space="preserve"> Outside Pilgrims</t>
  </si>
  <si>
    <t xml:space="preserve"> Inside Pilgrims</t>
  </si>
  <si>
    <t>Total No. of Plgrims</t>
  </si>
  <si>
    <t>G. Year</t>
  </si>
  <si>
    <t>H. Year</t>
  </si>
  <si>
    <t>%</t>
  </si>
  <si>
    <t>حجاج الخارج</t>
  </si>
  <si>
    <t>حجاج الداخل</t>
  </si>
  <si>
    <t>جملة الحجاج</t>
  </si>
  <si>
    <t>العام الميلادي</t>
  </si>
  <si>
    <t>العام الهجري</t>
  </si>
  <si>
    <t>Table 5-1</t>
  </si>
  <si>
    <t>جدول 5-1</t>
  </si>
  <si>
    <t>Pilgrims From Inside and Outside the Kingdom in the last Ten Years</t>
  </si>
  <si>
    <t>الحجاج من داخل المملكة وخارجها في الأعوام العشرة الأخيرة</t>
  </si>
  <si>
    <t>Seasonal HCs</t>
  </si>
  <si>
    <t>مراكز صحية موسمية</t>
  </si>
  <si>
    <t>Permanent HCs</t>
  </si>
  <si>
    <t xml:space="preserve">مراكز صحية دائمة </t>
  </si>
  <si>
    <t xml:space="preserve">  Hospital beds</t>
  </si>
  <si>
    <t>أسرة مستشفيات</t>
  </si>
  <si>
    <t>Permanent hospitals</t>
  </si>
  <si>
    <t xml:space="preserve">مستشفيات دائمة </t>
  </si>
  <si>
    <t>Total</t>
  </si>
  <si>
    <t>Medinah</t>
  </si>
  <si>
    <t>Makkah</t>
  </si>
  <si>
    <t xml:space="preserve">المجموع </t>
  </si>
  <si>
    <t xml:space="preserve">المدينة المنورة </t>
  </si>
  <si>
    <t>مكة المكرمة</t>
  </si>
  <si>
    <t>Table 5-2</t>
  </si>
  <si>
    <t>جدول 5-2</t>
  </si>
  <si>
    <t>الإجمالي</t>
  </si>
  <si>
    <t>Worker / Driver</t>
  </si>
  <si>
    <t>عامل / سائق</t>
  </si>
  <si>
    <t>Engineer</t>
  </si>
  <si>
    <t>مهندس</t>
  </si>
  <si>
    <t>Administrative Personnel</t>
  </si>
  <si>
    <t>إداري</t>
  </si>
  <si>
    <t>Allied Health Personnel</t>
  </si>
  <si>
    <t>فئات طبية مساعدة</t>
  </si>
  <si>
    <t>Nurse</t>
  </si>
  <si>
    <t>ممرض</t>
  </si>
  <si>
    <t>Pharmacist</t>
  </si>
  <si>
    <t>صيدلي</t>
  </si>
  <si>
    <t>G.P.</t>
  </si>
  <si>
    <t>طبيب عام</t>
  </si>
  <si>
    <t>Registrar Physician</t>
  </si>
  <si>
    <t>طبيب نائب</t>
  </si>
  <si>
    <t>Consultant Physician</t>
  </si>
  <si>
    <t>طبيب استشاري</t>
  </si>
  <si>
    <t>الإجمالي
Total</t>
  </si>
  <si>
    <t>أنثى
Female</t>
  </si>
  <si>
    <t>ذكر
Male</t>
  </si>
  <si>
    <t>Job Category</t>
  </si>
  <si>
    <t>غير سعودي
Non Saudi</t>
  </si>
  <si>
    <t>سعودي
 Saudi</t>
  </si>
  <si>
    <t>تصنيف الوظيفة</t>
  </si>
  <si>
    <t>Table 5-3</t>
  </si>
  <si>
    <t>جدول 5-3</t>
  </si>
  <si>
    <t>*Given to all arrivalls coming from endemic areas</t>
  </si>
  <si>
    <t>*يعطى لجميع االقادمين من الدول المعلنة موبوءة</t>
  </si>
  <si>
    <t>المجموع</t>
  </si>
  <si>
    <t>Landports</t>
  </si>
  <si>
    <t>المنافذ البرية</t>
  </si>
  <si>
    <t>Seaports</t>
  </si>
  <si>
    <t>الموانئ البحرية</t>
  </si>
  <si>
    <t>Airports</t>
  </si>
  <si>
    <t>المطارات</t>
  </si>
  <si>
    <t>Number of Registered Pilgrims</t>
  </si>
  <si>
    <t>*تحصينات شلل الأطفال</t>
  </si>
  <si>
    <t>العلاج الوقائي</t>
  </si>
  <si>
    <t>عدد الحجاج المسجلين</t>
  </si>
  <si>
    <t>محاجر صحية</t>
  </si>
  <si>
    <t>Table 5-4</t>
  </si>
  <si>
    <t>جدول 5-4</t>
  </si>
  <si>
    <t>من بداية شهر ذي القعدة حتى نهاية شهر ذي الحجة</t>
  </si>
  <si>
    <t>Arafat and Mozdalifah</t>
  </si>
  <si>
    <t xml:space="preserve">عرفات ومزدلفة </t>
  </si>
  <si>
    <t>Mena</t>
  </si>
  <si>
    <t>منى</t>
  </si>
  <si>
    <t>Madinah</t>
  </si>
  <si>
    <t>المدينة المنورة</t>
  </si>
  <si>
    <t>العاصمة المقدسة</t>
  </si>
  <si>
    <t>1439H
(2018G)</t>
  </si>
  <si>
    <t>1438H
(2017G)</t>
  </si>
  <si>
    <t>1437H
(2016G)</t>
  </si>
  <si>
    <t>Region</t>
  </si>
  <si>
    <t>المنطقة</t>
  </si>
  <si>
    <t>Table 5-5</t>
  </si>
  <si>
    <t>جدول 5-5</t>
  </si>
  <si>
    <t>Hajj Visits to PHCs  in the Last Five Years</t>
  </si>
  <si>
    <t>زيارات الحجاج لمراكز الرعاية الصحية الأولية في الأعوام الخمسة الأخيرة</t>
  </si>
  <si>
    <t>Table 5-6</t>
  </si>
  <si>
    <t>جدول 5-6</t>
  </si>
  <si>
    <t>Hajj Visits to ER Hospital Departments in the Last Five Years</t>
  </si>
  <si>
    <t>زيارات الحجاج لأقسام الطوارئ بالمستشفيات في الأعوام الخمسة الأخيرة</t>
  </si>
  <si>
    <t>Table 5-7</t>
  </si>
  <si>
    <t>جدول 5-7</t>
  </si>
  <si>
    <t>زيارات الحجاج للعيادات الخارجية بالمستشفيات في الأعوام الخمسة الأخيرة</t>
  </si>
  <si>
    <t>Table 5-8</t>
  </si>
  <si>
    <t>جدول 5-8</t>
  </si>
  <si>
    <t>Hajj Admissions to Hospital Departments in the Last Five Years</t>
  </si>
  <si>
    <t>حالات التنويم من الحجاج  بأقسام المستشفيات في الأعوام الخمسة الأخيرة</t>
  </si>
  <si>
    <t>Table 5-9</t>
  </si>
  <si>
    <t>جدول 5-9</t>
  </si>
  <si>
    <t>Heat exhaustion Cases among Hajj in the Last Five Years</t>
  </si>
  <si>
    <t>حالات الإرهاق الحراري بين الحجاج في الأعوام الخمسة الأخيرة</t>
  </si>
  <si>
    <t>Table 5-10</t>
  </si>
  <si>
    <t>جدول 5-10</t>
  </si>
  <si>
    <t>Heat Stroke Cases among Hajj in the Last Five Years</t>
  </si>
  <si>
    <t>Table 5-11</t>
  </si>
  <si>
    <t>جدول 5-11</t>
  </si>
  <si>
    <t>Table 5-12</t>
  </si>
  <si>
    <t>جدول 5-12</t>
  </si>
  <si>
    <t>Deaths among Hajj in the Last Five Years</t>
  </si>
  <si>
    <t>الوفيات بين الحجاج في الأعوام الخمسة الأخيرة</t>
  </si>
  <si>
    <t>1440H
(2019G)</t>
  </si>
  <si>
    <t>حالات  ضربات الحرارة بين الحجاج في الأعوام الخمسة الأخيرة</t>
  </si>
  <si>
    <t xml:space="preserve"> القساطر القلبية التي أجريت  للحجاج في الأعوام الخمسة الأخيرة</t>
  </si>
  <si>
    <t xml:space="preserve"> جراحات القلب المفتوح التي أجريت للحجاج في الأعوام الخمسة الأخيرة</t>
  </si>
  <si>
    <t>جلسات غسيل الكلى للحجاج في الأعوام الخمسة الأخيرة</t>
  </si>
  <si>
    <t>Table 5-13</t>
  </si>
  <si>
    <t xml:space="preserve"> المناظير  التي أجريت للحجاج في الأعوام الخمسة الأخيرة</t>
  </si>
  <si>
    <t>Table 5-14</t>
  </si>
  <si>
    <t>الولادات بين الحاجات في الأعوام الخمسة الأخيرة</t>
  </si>
  <si>
    <t>Table 5-16</t>
  </si>
  <si>
    <t>Cardiac Catheter Cases among Hajj in the Last Five Years</t>
  </si>
  <si>
    <t>Open Heart Surgery among Hajj in the Last Five Years</t>
  </si>
  <si>
    <t>Renal Dialysis Sessions among Hajj in the Last Five Years</t>
  </si>
  <si>
    <t>Endoscopy Cases among Hajj in the Last Five Years</t>
  </si>
  <si>
    <t>Deliveries among Hajj in the Last Five Years</t>
  </si>
  <si>
    <t>جدول 5-13</t>
  </si>
  <si>
    <t>جدول 5-14</t>
  </si>
  <si>
    <t>جدول 5-15</t>
  </si>
  <si>
    <t>جدول 5-16</t>
  </si>
  <si>
    <t>Hajj Visits to Hospital OPDs in the Last Five Years</t>
  </si>
  <si>
    <t>1441H
(2020G)</t>
  </si>
  <si>
    <t>1441*</t>
  </si>
  <si>
    <t>...</t>
  </si>
  <si>
    <t>نوع المرفق</t>
  </si>
  <si>
    <t>Facility Type</t>
  </si>
  <si>
    <t>Prophylactic Therapy</t>
  </si>
  <si>
    <t>Poliomyelitis vaccine*</t>
  </si>
  <si>
    <t>Table 5-15</t>
  </si>
  <si>
    <t>Health Quarantines</t>
  </si>
  <si>
    <t>1442H
(2021G)</t>
  </si>
  <si>
    <t>From 1st Dhu Al-Qadah to the end of Dhu Al-Hijjah</t>
  </si>
  <si>
    <t>جدول</t>
  </si>
  <si>
    <t>صفحة</t>
  </si>
  <si>
    <t>Table</t>
  </si>
  <si>
    <t>Page</t>
  </si>
  <si>
    <t>Chapter V : Health Services During Hajj Season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</si>
  <si>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</si>
  <si>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</si>
  <si>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</si>
  <si>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</si>
  <si>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</si>
  <si>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</si>
  <si>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</si>
  <si>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</si>
  <si>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</si>
  <si>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</si>
  <si>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</si>
  <si>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</si>
  <si>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</si>
  <si>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</si>
  <si>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</si>
  <si>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</si>
  <si>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الباب الخامس: الخدمات الصحية بموسم الحج</t>
  </si>
  <si>
    <t>The Holy Capital</t>
  </si>
  <si>
    <t>* لم يتم الإعلان عن عدد الحجاج</t>
  </si>
  <si>
    <t>* The number of pilgrims has not been announced</t>
  </si>
  <si>
    <t>المصدر : الهيئة العامة للإحصاء</t>
  </si>
  <si>
    <t>Pilgrims' Visits to PHCs  in the Last Five Years</t>
  </si>
  <si>
    <t>Pilgrims' Visits to ER Hospital Departments in the Last Five Years</t>
  </si>
  <si>
    <t>Pilgrims' Visits to Hospital OPDs in the Last Five Years</t>
  </si>
  <si>
    <t>Pilgrims' Admissions to Hospital Departments in the Last Five Years</t>
  </si>
  <si>
    <t>Heat exhaustion Cases among Pilgrims in the Last Five Years</t>
  </si>
  <si>
    <t>Heat Stroke Cases among Pilgrims in the Last Five Years</t>
  </si>
  <si>
    <t>Cardiac Catheters Performed for Pilgrims in the Last Five Years</t>
  </si>
  <si>
    <t>Open Heart Surgery Performed for Pilgrims in the Last Five Years</t>
  </si>
  <si>
    <t>Renal Dialysis Sessions Performed for Pilgrims in the Last Five Years</t>
  </si>
  <si>
    <t>Endoscopy Performed for Pilgrims in the Last Five Years</t>
  </si>
  <si>
    <t>Deliveries among Pilgrims in the Last Five Years</t>
  </si>
  <si>
    <t>Deaths among Pilgrims in the Last Five Years</t>
  </si>
  <si>
    <t>المرافق الصحية الدائمة والموسمية خلال موسم حج 1443هـ (2022م).</t>
  </si>
  <si>
    <t>Permanent and Seasonal Health Facilities in Hajj Season, 1443H (2022G).</t>
  </si>
  <si>
    <t>العاملون بوزارة الصحة والمخصصون للعمل خلال موسم حج 1443هـ (2022م).</t>
  </si>
  <si>
    <t>أنشطة  مراكز المراقبة الصحية الوقائية بمنافذ الدخول خلال موسم حج 1443هـ (2022م).</t>
  </si>
  <si>
    <t>Activities of Control Health Centers at Entry Points ( Preventive Care ), 1443H (2022G).</t>
  </si>
  <si>
    <t>1443H
(2022G)</t>
  </si>
  <si>
    <t>Sacred places</t>
  </si>
  <si>
    <t>المشاعر المقدسة</t>
  </si>
  <si>
    <t>مستشفيات موسمية *</t>
  </si>
  <si>
    <t>* تشمل المستشفى الميداني والمستشفى المتنقل</t>
  </si>
  <si>
    <t>Seasonal hospitals*</t>
  </si>
  <si>
    <t>*Includes Field and Mobile Hospitals</t>
  </si>
  <si>
    <t xml:space="preserve"> MoH Manpower Devoted to Hajj season ,1443H (2022G).</t>
  </si>
  <si>
    <t xml:space="preserve"> MoH  Manpower Devoted to Hajj season ,1443H (2022G).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</si>
</sst>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name val="جêزة"/>
      <charset val="178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  <charset val="178"/>
    </font>
    <font>
      <sz val="14"/>
      <name val="Times New Roman"/>
      <family val="1"/>
    </font>
    <font>
      <b/>
      <sz val="12"/>
      <name val="Times New Roman"/>
      <family val="1"/>
    </font>
    <font>
      <sz val="14"/>
      <name val="جêزة"/>
      <charset val="178"/>
    </font>
    <font>
      <sz val="12"/>
      <name val="Shurooq 16"/>
      <charset val="178"/>
    </font>
    <font>
      <b/>
      <sz val="12"/>
      <name val="Times New Roman"/>
      <family val="1"/>
      <charset val="178"/>
    </font>
    <font>
      <sz val="11"/>
      <color theme="1"/>
      <name val="Calibri"/>
      <family val="2"/>
      <scheme val="minor"/>
    </font>
    <font>
      <sz val="10"/>
      <name val="MS Sans Serif"/>
      <charset val="178"/>
    </font>
    <font>
      <b/>
      <sz val="22"/>
      <color theme="0"/>
      <name val="Tahoma (Arabic)"/>
    </font>
    <font>
      <sz val="10"/>
      <name val="Arial"/>
      <family val="2"/>
    </font>
    <font>
      <sz val="16"/>
      <color theme="0"/>
      <name val="Times New Roman"/>
      <family val="1"/>
    </font>
    <font>
      <sz val="14"/>
      <name val="Symbol"/>
      <family val="1"/>
      <charset val="2"/>
    </font>
    <font>
      <b/>
      <sz val="18"/>
      <name val="Tahoma (Arabic)"/>
      <family val="2"/>
      <charset val="178"/>
    </font>
    <font>
      <b/>
      <sz val="13"/>
      <color theme="0"/>
      <name val="جêزة"/>
      <charset val="178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2"/>
      <name val="Calibri Light"/>
      <family val="1"/>
      <scheme val="major"/>
    </font>
    <font>
      <sz val="16"/>
      <name val="Times New Roman"/>
      <family val="1"/>
    </font>
    <font>
      <b/>
      <sz val="18"/>
      <color theme="0"/>
      <name val="Tahoma (Arabic)"/>
    </font>
    <font>
      <b/>
      <sz val="16"/>
      <color theme="0"/>
      <name val="Tahoma (Arabic)"/>
    </font>
    <font>
      <b/>
      <sz val="14"/>
      <color theme="0"/>
      <name val="Tahoma (Arabic)"/>
    </font>
    <font>
      <b/>
      <sz val="14"/>
      <name val="Tahoma (Arabic)"/>
      <family val="2"/>
      <charset val="178"/>
    </font>
    <font>
      <b/>
      <sz val="12"/>
      <name val="Tahoma (Arabic)"/>
      <family val="2"/>
      <charset val="178"/>
    </font>
    <font>
      <b/>
      <sz val="11"/>
      <name val="Tahoma (Arabic)"/>
      <family val="2"/>
      <charset val="178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4"/>
      <name val="Calibri"/>
      <family val="2"/>
      <scheme val="minor"/>
    </font>
    <font>
      <b/>
      <sz val="12"/>
      <name val="جêزة"/>
      <charset val="178"/>
    </font>
    <font>
      <sz val="18"/>
      <color theme="0"/>
      <name val="Times New Roman"/>
      <family val="1"/>
    </font>
    <font>
      <b/>
      <sz val="14"/>
      <name val="Calibri Light"/>
      <family val="1"/>
      <scheme val="major"/>
    </font>
    <font>
      <sz val="14"/>
      <name val="Simplified Arabic"/>
      <family val="1"/>
    </font>
    <font>
      <sz val="18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Tahoma (Arabic)"/>
      <charset val="178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name val="Simplified Arabic"/>
      <family val="1"/>
    </font>
    <font>
      <b/>
      <sz val="14"/>
      <name val="Times New Roman"/>
      <family val="1"/>
    </font>
    <font>
      <sz val="14"/>
      <name val="Tahoma (Arabic)"/>
      <family val="2"/>
      <charset val="178"/>
    </font>
    <font>
      <sz val="12"/>
      <name val="Tahoma (Arabic)"/>
      <family val="2"/>
      <charset val="178"/>
    </font>
    <font>
      <b/>
      <sz val="14"/>
      <color rgb="FFFF0000"/>
      <name val="Tahoma (Arabic)"/>
      <charset val="178"/>
    </font>
    <font>
      <sz val="10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sz val="18"/>
      <color rgb="FFFF0000"/>
      <name val="Tahoma (Arabic)"/>
      <charset val="178"/>
    </font>
    <font>
      <b/>
      <sz val="12"/>
      <name val="Tahoma (Arabic)"/>
      <charset val="178"/>
    </font>
    <font>
      <sz val="14"/>
      <color rgb="FFFF0000"/>
      <name val="Arial (Arabic)"/>
      <charset val="178"/>
    </font>
    <font>
      <sz val="12"/>
      <color rgb="FFFF0000"/>
      <name val="Arial (Arabic)"/>
      <charset val="178"/>
    </font>
    <font>
      <sz val="14"/>
      <color rgb="FFFF0000"/>
      <name val="Times New Roman"/>
      <family val="1"/>
      <charset val="178"/>
    </font>
    <font>
      <sz val="12"/>
      <color rgb="FFFF0000"/>
      <name val="Times New Roman"/>
      <family val="1"/>
      <charset val="178"/>
    </font>
    <font>
      <sz val="11"/>
      <color rgb="FFFF0000"/>
      <name val="Arial (Arabic)"/>
      <charset val="178"/>
    </font>
    <font>
      <sz val="12"/>
      <name val="Calibri"/>
      <family val="2"/>
      <scheme val="minor"/>
    </font>
    <font>
      <sz val="11"/>
      <color rgb="FFFF0000"/>
      <name val="Tahoma (Arabic)"/>
      <family val="2"/>
      <charset val="178"/>
    </font>
    <font>
      <sz val="11"/>
      <name val="Times New Roman"/>
      <family val="1"/>
      <charset val="178"/>
    </font>
    <font>
      <sz val="18"/>
      <color rgb="FFFF0000"/>
      <name val="Times New Roman"/>
      <family val="1"/>
    </font>
    <font>
      <sz val="14"/>
      <color rgb="FFFF0000"/>
      <name val="Tahoma (Arabic)"/>
      <family val="2"/>
      <charset val="178"/>
    </font>
    <font>
      <sz val="16"/>
      <color rgb="FFFF0000"/>
      <name val="Times New Roman"/>
      <family val="1"/>
    </font>
    <font>
      <sz val="12"/>
      <color rgb="FFFF0000"/>
      <name val="Tahoma (Arabic)"/>
      <family val="2"/>
      <charset val="178"/>
    </font>
    <font>
      <b/>
      <sz val="13"/>
      <name val="Tahoma (Arabic)"/>
      <charset val="178"/>
    </font>
    <font>
      <sz val="14"/>
      <name val="Times New Roman"/>
      <family val="1"/>
      <charset val="178"/>
    </font>
    <font>
      <b/>
      <sz val="11"/>
      <color theme="1"/>
      <name val="Calibri"/>
      <family val="2"/>
      <scheme val="minor"/>
    </font>
    <font>
      <sz val="12"/>
      <name val="Arial (Arabic)"/>
      <family val="2"/>
      <charset val="178"/>
    </font>
    <font>
      <b/>
      <sz val="11"/>
      <color theme="0"/>
      <name val="Calibri Light"/>
      <family val="1"/>
      <scheme val="major"/>
    </font>
    <font>
      <b/>
      <sz val="10"/>
      <color theme="0"/>
      <name val="Calibri Light"/>
      <family val="1"/>
      <scheme val="major"/>
    </font>
    <font>
      <sz val="14"/>
      <color theme="0"/>
      <name val="Symbol"/>
      <family val="1"/>
      <charset val="2"/>
    </font>
    <font>
      <sz val="18"/>
      <name val="Times New Roman"/>
      <family val="1"/>
    </font>
    <font>
      <b/>
      <sz val="14"/>
      <color theme="0"/>
      <name val="Times New Roman"/>
      <family val="1"/>
    </font>
    <font>
      <b/>
      <sz val="16"/>
      <name val="Tahoma (Arabic)"/>
      <family val="2"/>
      <charset val="178"/>
    </font>
    <font>
      <sz val="12"/>
      <color rgb="FFFF0000"/>
      <name val="جêزة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Tahoma (Arabic)"/>
    </font>
  </fonts>
  <fills count="9">
    <fill>
      <patternFill patternType="none"/>
    </fill>
    <fill>
      <patternFill patternType="gray125"/>
    </fill>
    <fill>
      <patternFill patternType="solid">
        <fgColor rgb="FFD5D2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0" fontId="12" fillId="0" borderId="0"/>
    <xf numFmtId="0" fontId="14" fillId="0" borderId="0"/>
    <xf numFmtId="0" fontId="11" fillId="0" borderId="0"/>
    <xf numFmtId="0" fontId="5" fillId="0" borderId="11" applyNumberFormat="0">
      <alignment horizontal="left"/>
    </xf>
    <xf numFmtId="0" fontId="41" fillId="0" borderId="0" applyNumberFormat="0" applyFill="0" applyBorder="0" applyAlignment="0" applyProtection="0"/>
    <xf numFmtId="0" fontId="14" fillId="0" borderId="0"/>
    <xf numFmtId="0" fontId="5" fillId="0" borderId="0"/>
    <xf numFmtId="0" fontId="14" fillId="0" borderId="0"/>
    <xf numFmtId="0" fontId="5" fillId="0" borderId="0"/>
    <xf numFmtId="0" fontId="1" fillId="0" borderId="0"/>
  </cellStyleXfs>
  <cellXfs count="162">
    <xf numFmtId="0" fontId="0" fillId="0" borderId="0" xfId="0"/>
    <xf numFmtId="0" fontId="4" fillId="0" borderId="0" xfId="3" applyFont="1" applyFill="1"/>
    <xf numFmtId="0" fontId="3" fillId="0" borderId="0" xfId="3" applyFont="1" applyFill="1"/>
    <xf numFmtId="0" fontId="6" fillId="0" borderId="0" xfId="1" applyFont="1" applyFill="1"/>
    <xf numFmtId="0" fontId="9" fillId="0" borderId="0" xfId="3" applyFont="1" applyFill="1" applyAlignment="1">
      <alignment vertical="center"/>
    </xf>
    <xf numFmtId="0" fontId="6" fillId="0" borderId="0" xfId="1" applyFont="1" applyFill="1" applyAlignment="1">
      <alignment wrapText="1"/>
    </xf>
    <xf numFmtId="0" fontId="2" fillId="0" borderId="0" xfId="1" applyFont="1" applyAlignment="1">
      <alignment wrapText="1"/>
    </xf>
    <xf numFmtId="0" fontId="2" fillId="0" borderId="0" xfId="1" applyAlignment="1">
      <alignment wrapText="1"/>
    </xf>
    <xf numFmtId="0" fontId="7" fillId="0" borderId="0" xfId="1" applyFont="1" applyFill="1"/>
    <xf numFmtId="0" fontId="10" fillId="0" borderId="0" xfId="1" applyFont="1" applyFill="1"/>
    <xf numFmtId="3" fontId="7" fillId="0" borderId="0" xfId="1" applyNumberFormat="1" applyFont="1" applyFill="1"/>
    <xf numFmtId="3" fontId="16" fillId="3" borderId="1" xfId="6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3" fontId="34" fillId="4" borderId="10" xfId="6" applyNumberFormat="1" applyFont="1" applyFill="1" applyBorder="1" applyAlignment="1">
      <alignment horizontal="center" vertical="center" wrapText="1"/>
    </xf>
    <xf numFmtId="0" fontId="11" fillId="0" borderId="10" xfId="7" applyBorder="1" applyAlignment="1">
      <alignment vertical="center" wrapText="1"/>
    </xf>
    <xf numFmtId="0" fontId="35" fillId="0" borderId="10" xfId="7" applyFont="1" applyBorder="1" applyAlignment="1">
      <alignment vertical="center" wrapText="1"/>
    </xf>
    <xf numFmtId="0" fontId="35" fillId="0" borderId="10" xfId="7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3" fontId="37" fillId="5" borderId="10" xfId="6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vertical="center"/>
    </xf>
    <xf numFmtId="0" fontId="39" fillId="0" borderId="10" xfId="8" applyFont="1" applyBorder="1" applyAlignment="1">
      <alignment vertical="center"/>
    </xf>
    <xf numFmtId="0" fontId="41" fillId="3" borderId="10" xfId="9" applyFill="1" applyBorder="1" applyAlignment="1">
      <alignment horizontal="center" vertical="center" wrapText="1"/>
    </xf>
    <xf numFmtId="0" fontId="42" fillId="0" borderId="10" xfId="10" applyFont="1" applyBorder="1" applyAlignment="1">
      <alignment vertical="center"/>
    </xf>
    <xf numFmtId="0" fontId="41" fillId="6" borderId="10" xfId="9" applyFill="1" applyBorder="1" applyAlignment="1">
      <alignment horizontal="center" vertical="center" wrapText="1"/>
    </xf>
    <xf numFmtId="0" fontId="7" fillId="0" borderId="10" xfId="10" applyFont="1" applyBorder="1" applyAlignment="1">
      <alignment vertical="center"/>
    </xf>
    <xf numFmtId="0" fontId="42" fillId="0" borderId="10" xfId="11" applyFont="1" applyBorder="1" applyAlignment="1">
      <alignment vertical="center"/>
    </xf>
    <xf numFmtId="0" fontId="7" fillId="0" borderId="10" xfId="11" applyFont="1" applyBorder="1" applyAlignment="1"/>
    <xf numFmtId="0" fontId="43" fillId="0" borderId="10" xfId="11" applyFont="1" applyBorder="1" applyAlignment="1"/>
    <xf numFmtId="0" fontId="44" fillId="0" borderId="10" xfId="7" applyFont="1" applyBorder="1" applyAlignment="1">
      <alignment vertical="center"/>
    </xf>
    <xf numFmtId="0" fontId="45" fillId="0" borderId="10" xfId="7" applyFont="1" applyBorder="1" applyAlignment="1">
      <alignment vertical="center"/>
    </xf>
    <xf numFmtId="0" fontId="46" fillId="0" borderId="10" xfId="7" applyFont="1" applyBorder="1" applyAlignment="1">
      <alignment readingOrder="2"/>
    </xf>
    <xf numFmtId="0" fontId="47" fillId="0" borderId="10" xfId="12" applyFont="1" applyBorder="1" applyAlignment="1">
      <alignment vertical="center" wrapText="1"/>
    </xf>
    <xf numFmtId="0" fontId="48" fillId="0" borderId="10" xfId="7" applyFont="1" applyBorder="1" applyAlignment="1"/>
    <xf numFmtId="0" fontId="49" fillId="0" borderId="10" xfId="11" applyFont="1" applyBorder="1" applyAlignment="1">
      <alignment vertical="center"/>
    </xf>
    <xf numFmtId="0" fontId="50" fillId="0" borderId="10" xfId="7" applyFont="1" applyBorder="1" applyAlignment="1"/>
    <xf numFmtId="0" fontId="51" fillId="0" borderId="10" xfId="11" applyFont="1" applyBorder="1" applyAlignment="1"/>
    <xf numFmtId="0" fontId="42" fillId="0" borderId="10" xfId="13" applyFont="1" applyBorder="1" applyAlignment="1">
      <alignment vertical="center"/>
    </xf>
    <xf numFmtId="0" fontId="52" fillId="0" borderId="10" xfId="12" applyFont="1" applyBorder="1" applyAlignment="1">
      <alignment vertical="center" wrapText="1"/>
    </xf>
    <xf numFmtId="0" fontId="7" fillId="0" borderId="10" xfId="13" applyFont="1" applyBorder="1" applyAlignment="1"/>
    <xf numFmtId="0" fontId="53" fillId="0" borderId="10" xfId="12" applyFont="1" applyBorder="1" applyAlignment="1">
      <alignment vertical="center" wrapText="1"/>
    </xf>
    <xf numFmtId="0" fontId="54" fillId="0" borderId="10" xfId="7" applyFont="1" applyBorder="1" applyAlignment="1">
      <alignment vertical="center"/>
    </xf>
    <xf numFmtId="0" fontId="55" fillId="0" borderId="10" xfId="7" applyFont="1" applyBorder="1" applyAlignment="1">
      <alignment vertical="center"/>
    </xf>
    <xf numFmtId="0" fontId="42" fillId="0" borderId="10" xfId="14" applyFont="1" applyBorder="1" applyAlignment="1">
      <alignment horizontal="center"/>
    </xf>
    <xf numFmtId="0" fontId="32" fillId="0" borderId="10" xfId="7" applyFont="1" applyBorder="1" applyAlignment="1"/>
    <xf numFmtId="0" fontId="56" fillId="0" borderId="10" xfId="12" applyFont="1" applyBorder="1" applyAlignment="1">
      <alignment vertical="center" wrapText="1"/>
    </xf>
    <xf numFmtId="0" fontId="7" fillId="0" borderId="10" xfId="14" applyFont="1" applyBorder="1" applyAlignment="1">
      <alignment horizontal="center"/>
    </xf>
    <xf numFmtId="0" fontId="57" fillId="0" borderId="10" xfId="7" applyFont="1" applyBorder="1" applyAlignment="1"/>
    <xf numFmtId="0" fontId="7" fillId="0" borderId="10" xfId="12" applyFont="1" applyBorder="1" applyAlignment="1">
      <alignment vertical="center"/>
    </xf>
    <xf numFmtId="0" fontId="36" fillId="0" borderId="10" xfId="7" applyFont="1" applyFill="1" applyBorder="1" applyAlignment="1"/>
    <xf numFmtId="0" fontId="58" fillId="0" borderId="10" xfId="11" applyFont="1" applyBorder="1" applyAlignment="1">
      <alignment vertical="center" wrapText="1"/>
    </xf>
    <xf numFmtId="0" fontId="59" fillId="0" borderId="10" xfId="7" applyFont="1" applyFill="1" applyBorder="1" applyAlignment="1"/>
    <xf numFmtId="0" fontId="3" fillId="0" borderId="10" xfId="11" applyFont="1" applyBorder="1" applyAlignment="1"/>
    <xf numFmtId="0" fontId="60" fillId="0" borderId="10" xfId="7" applyFont="1" applyBorder="1" applyAlignment="1"/>
    <xf numFmtId="0" fontId="61" fillId="7" borderId="10" xfId="10" applyFont="1" applyFill="1" applyBorder="1" applyAlignment="1">
      <alignment vertical="center" wrapText="1"/>
    </xf>
    <xf numFmtId="0" fontId="62" fillId="0" borderId="10" xfId="7" applyFont="1" applyBorder="1" applyAlignment="1"/>
    <xf numFmtId="0" fontId="63" fillId="7" borderId="10" xfId="10" applyFont="1" applyFill="1" applyBorder="1" applyAlignment="1">
      <alignment vertical="center" wrapText="1"/>
    </xf>
    <xf numFmtId="0" fontId="64" fillId="0" borderId="10" xfId="13" applyFont="1" applyBorder="1" applyAlignment="1">
      <alignment vertical="center"/>
    </xf>
    <xf numFmtId="0" fontId="42" fillId="0" borderId="10" xfId="13" applyFont="1" applyBorder="1" applyAlignment="1"/>
    <xf numFmtId="0" fontId="43" fillId="0" borderId="10" xfId="13" applyFont="1" applyBorder="1" applyAlignment="1"/>
    <xf numFmtId="0" fontId="43" fillId="0" borderId="10" xfId="13" applyFont="1" applyBorder="1" applyAlignment="1">
      <alignment wrapText="1"/>
    </xf>
    <xf numFmtId="0" fontId="65" fillId="0" borderId="10" xfId="7" applyFont="1" applyFill="1" applyBorder="1" applyAlignment="1">
      <alignment vertical="center"/>
    </xf>
    <xf numFmtId="0" fontId="7" fillId="0" borderId="10" xfId="13" applyFont="1" applyBorder="1" applyAlignment="1">
      <alignment wrapText="1"/>
    </xf>
    <xf numFmtId="49" fontId="66" fillId="0" borderId="10" xfId="7" applyNumberFormat="1" applyFont="1" applyBorder="1" applyAlignment="1">
      <alignment horizontal="center" vertical="center" wrapText="1"/>
    </xf>
    <xf numFmtId="0" fontId="11" fillId="0" borderId="10" xfId="7" applyBorder="1" applyAlignment="1">
      <alignment horizontal="center" vertical="center" wrapText="1"/>
    </xf>
    <xf numFmtId="0" fontId="66" fillId="0" borderId="10" xfId="7" applyFont="1" applyBorder="1" applyAlignment="1">
      <alignment horizontal="center" vertical="center" wrapText="1"/>
    </xf>
    <xf numFmtId="0" fontId="67" fillId="3" borderId="10" xfId="10" applyFont="1" applyFill="1" applyBorder="1" applyAlignment="1">
      <alignment horizontal="center" vertical="center" wrapText="1"/>
    </xf>
    <xf numFmtId="0" fontId="67" fillId="6" borderId="10" xfId="10" applyFont="1" applyFill="1" applyBorder="1" applyAlignment="1">
      <alignment horizontal="center" vertical="center" wrapText="1"/>
    </xf>
    <xf numFmtId="3" fontId="15" fillId="8" borderId="2" xfId="6" applyNumberFormat="1" applyFont="1" applyFill="1" applyBorder="1" applyAlignment="1">
      <alignment horizontal="center" vertical="center" wrapText="1"/>
    </xf>
    <xf numFmtId="3" fontId="15" fillId="8" borderId="1" xfId="6" applyNumberFormat="1" applyFont="1" applyFill="1" applyBorder="1" applyAlignment="1">
      <alignment horizontal="center" vertical="center" wrapText="1"/>
    </xf>
    <xf numFmtId="3" fontId="31" fillId="8" borderId="1" xfId="6" applyNumberFormat="1" applyFont="1" applyFill="1" applyBorder="1" applyAlignment="1">
      <alignment horizontal="center" vertical="center" wrapText="1"/>
    </xf>
    <xf numFmtId="3" fontId="30" fillId="8" borderId="1" xfId="6" applyNumberFormat="1" applyFont="1" applyFill="1" applyBorder="1" applyAlignment="1">
      <alignment horizontal="center" vertical="center" wrapText="1"/>
    </xf>
    <xf numFmtId="1" fontId="22" fillId="2" borderId="1" xfId="6" applyNumberFormat="1" applyFont="1" applyFill="1" applyBorder="1" applyAlignment="1">
      <alignment horizontal="center" vertical="center" wrapText="1"/>
    </xf>
    <xf numFmtId="3" fontId="16" fillId="7" borderId="1" xfId="6" applyNumberFormat="1" applyFont="1" applyFill="1" applyBorder="1" applyAlignment="1">
      <alignment horizontal="center" vertical="center" wrapText="1"/>
    </xf>
    <xf numFmtId="3" fontId="6" fillId="3" borderId="1" xfId="6" applyNumberFormat="1" applyFont="1" applyFill="1" applyBorder="1" applyAlignment="1">
      <alignment horizontal="center" vertical="center" wrapText="1"/>
    </xf>
    <xf numFmtId="3" fontId="3" fillId="3" borderId="1" xfId="6" applyNumberFormat="1" applyFont="1" applyFill="1" applyBorder="1" applyAlignment="1">
      <alignment horizontal="center" vertical="center" wrapText="1"/>
    </xf>
    <xf numFmtId="3" fontId="6" fillId="7" borderId="1" xfId="6" applyNumberFormat="1" applyFont="1" applyFill="1" applyBorder="1" applyAlignment="1">
      <alignment horizontal="center" vertical="center" wrapText="1"/>
    </xf>
    <xf numFmtId="9" fontId="3" fillId="3" borderId="1" xfId="4" applyFont="1" applyFill="1" applyBorder="1" applyAlignment="1">
      <alignment horizontal="center" vertical="center" wrapText="1"/>
    </xf>
    <xf numFmtId="3" fontId="3" fillId="7" borderId="1" xfId="6" applyNumberFormat="1" applyFont="1" applyFill="1" applyBorder="1" applyAlignment="1">
      <alignment horizontal="center" vertical="center" wrapText="1"/>
    </xf>
    <xf numFmtId="9" fontId="3" fillId="7" borderId="1" xfId="4" applyFont="1" applyFill="1" applyBorder="1" applyAlignment="1">
      <alignment horizontal="center" vertical="center" wrapText="1"/>
    </xf>
    <xf numFmtId="9" fontId="3" fillId="3" borderId="1" xfId="6" applyNumberFormat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center" vertical="center" wrapText="1"/>
    </xf>
    <xf numFmtId="3" fontId="15" fillId="8" borderId="0" xfId="6" applyNumberFormat="1" applyFont="1" applyFill="1" applyBorder="1" applyAlignment="1">
      <alignment horizontal="center" vertical="center" wrapText="1"/>
    </xf>
    <xf numFmtId="3" fontId="15" fillId="8" borderId="3" xfId="6" applyNumberFormat="1" applyFont="1" applyFill="1" applyBorder="1" applyAlignment="1">
      <alignment horizontal="center" vertical="center" wrapText="1"/>
    </xf>
    <xf numFmtId="3" fontId="15" fillId="8" borderId="16" xfId="6" applyNumberFormat="1" applyFont="1" applyFill="1" applyBorder="1" applyAlignment="1">
      <alignment horizontal="center" vertical="center" wrapText="1"/>
    </xf>
    <xf numFmtId="3" fontId="15" fillId="8" borderId="15" xfId="6" applyNumberFormat="1" applyFont="1" applyFill="1" applyBorder="1" applyAlignment="1">
      <alignment horizontal="center" vertical="center" wrapText="1"/>
    </xf>
    <xf numFmtId="3" fontId="70" fillId="8" borderId="1" xfId="6" applyNumberFormat="1" applyFont="1" applyFill="1" applyBorder="1" applyAlignment="1">
      <alignment horizontal="center" vertical="center" wrapText="1"/>
    </xf>
    <xf numFmtId="3" fontId="19" fillId="8" borderId="1" xfId="6" applyNumberFormat="1" applyFont="1" applyFill="1" applyBorder="1" applyAlignment="1">
      <alignment horizontal="center" vertical="center" wrapText="1"/>
    </xf>
    <xf numFmtId="3" fontId="72" fillId="8" borderId="1" xfId="6" applyNumberFormat="1" applyFont="1" applyFill="1" applyBorder="1" applyAlignment="1">
      <alignment horizontal="center" vertical="center" wrapText="1"/>
    </xf>
    <xf numFmtId="3" fontId="20" fillId="8" borderId="3" xfId="6" applyNumberFormat="1" applyFont="1" applyFill="1" applyBorder="1" applyAlignment="1">
      <alignment horizontal="center" vertical="center" wrapText="1" readingOrder="2"/>
    </xf>
    <xf numFmtId="3" fontId="29" fillId="8" borderId="2" xfId="6" applyNumberFormat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right" vertical="center" wrapText="1"/>
    </xf>
    <xf numFmtId="3" fontId="22" fillId="2" borderId="1" xfId="6" applyNumberFormat="1" applyFont="1" applyFill="1" applyBorder="1" applyAlignment="1">
      <alignment horizontal="left" vertical="center" wrapText="1"/>
    </xf>
    <xf numFmtId="0" fontId="74" fillId="0" borderId="0" xfId="1" applyFont="1" applyAlignment="1">
      <alignment wrapText="1"/>
    </xf>
    <xf numFmtId="3" fontId="2" fillId="0" borderId="0" xfId="1" applyNumberFormat="1" applyAlignment="1">
      <alignment wrapText="1"/>
    </xf>
    <xf numFmtId="9" fontId="7" fillId="0" borderId="0" xfId="4" applyFont="1" applyFill="1"/>
    <xf numFmtId="9" fontId="10" fillId="0" borderId="0" xfId="4" applyFont="1" applyFill="1"/>
    <xf numFmtId="49" fontId="40" fillId="5" borderId="10" xfId="6" applyNumberFormat="1" applyFont="1" applyFill="1" applyBorder="1" applyAlignment="1">
      <alignment horizontal="center" vertical="center" wrapText="1"/>
    </xf>
    <xf numFmtId="3" fontId="37" fillId="5" borderId="12" xfId="6" applyNumberFormat="1" applyFont="1" applyFill="1" applyBorder="1" applyAlignment="1">
      <alignment horizontal="center" vertical="center" wrapText="1"/>
    </xf>
    <xf numFmtId="3" fontId="37" fillId="5" borderId="13" xfId="6" applyNumberFormat="1" applyFont="1" applyFill="1" applyBorder="1" applyAlignment="1">
      <alignment horizontal="center" vertical="center" wrapText="1"/>
    </xf>
    <xf numFmtId="3" fontId="37" fillId="5" borderId="10" xfId="6" applyNumberFormat="1" applyFont="1" applyFill="1" applyBorder="1" applyAlignment="1">
      <alignment horizontal="center" vertical="center" wrapText="1"/>
    </xf>
    <xf numFmtId="0" fontId="69" fillId="8" borderId="6" xfId="1" applyFont="1" applyFill="1" applyBorder="1" applyAlignment="1">
      <alignment horizontal="left" vertical="center" wrapText="1" readingOrder="1"/>
    </xf>
    <xf numFmtId="0" fontId="69" fillId="8" borderId="7" xfId="1" applyFont="1" applyFill="1" applyBorder="1" applyAlignment="1">
      <alignment horizontal="left" vertical="center" wrapText="1" readingOrder="1"/>
    </xf>
    <xf numFmtId="0" fontId="69" fillId="8" borderId="5" xfId="1" applyFont="1" applyFill="1" applyBorder="1" applyAlignment="1">
      <alignment horizontal="right" vertical="center" wrapText="1" readingOrder="2"/>
    </xf>
    <xf numFmtId="0" fontId="69" fillId="8" borderId="6" xfId="1" applyFont="1" applyFill="1" applyBorder="1" applyAlignment="1">
      <alignment horizontal="right" vertical="center" wrapText="1" readingOrder="2"/>
    </xf>
    <xf numFmtId="0" fontId="24" fillId="8" borderId="1" xfId="5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 wrapText="1"/>
    </xf>
    <xf numFmtId="0" fontId="68" fillId="8" borderId="7" xfId="1" applyFont="1" applyFill="1" applyBorder="1" applyAlignment="1">
      <alignment horizontal="left" vertical="center" wrapText="1" readingOrder="2"/>
    </xf>
    <xf numFmtId="0" fontId="68" fillId="8" borderId="1" xfId="1" applyFont="1" applyFill="1" applyBorder="1" applyAlignment="1">
      <alignment horizontal="left" vertical="center" wrapText="1" readingOrder="2"/>
    </xf>
    <xf numFmtId="3" fontId="15" fillId="8" borderId="1" xfId="6" applyNumberFormat="1" applyFont="1" applyFill="1" applyBorder="1" applyAlignment="1">
      <alignment horizontal="center" vertical="center" wrapText="1"/>
    </xf>
    <xf numFmtId="3" fontId="6" fillId="2" borderId="1" xfId="6" applyNumberFormat="1" applyFont="1" applyFill="1" applyBorder="1" applyAlignment="1">
      <alignment horizontal="right" vertical="center" wrapText="1"/>
    </xf>
    <xf numFmtId="3" fontId="6" fillId="2" borderId="5" xfId="6" applyNumberFormat="1" applyFont="1" applyFill="1" applyBorder="1" applyAlignment="1">
      <alignment horizontal="right" vertical="center" wrapText="1"/>
    </xf>
    <xf numFmtId="3" fontId="6" fillId="2" borderId="7" xfId="6" applyNumberFormat="1" applyFont="1" applyFill="1" applyBorder="1" applyAlignment="1">
      <alignment horizontal="left" vertical="center" wrapText="1"/>
    </xf>
    <xf numFmtId="3" fontId="6" fillId="2" borderId="1" xfId="6" applyNumberFormat="1" applyFont="1" applyFill="1" applyBorder="1" applyAlignment="1">
      <alignment horizontal="left" vertical="center" wrapText="1"/>
    </xf>
    <xf numFmtId="0" fontId="68" fillId="8" borderId="5" xfId="1" applyFont="1" applyFill="1" applyBorder="1" applyAlignment="1">
      <alignment horizontal="right" vertical="center" wrapText="1" readingOrder="2"/>
    </xf>
    <xf numFmtId="0" fontId="68" fillId="8" borderId="6" xfId="1" applyFont="1" applyFill="1" applyBorder="1" applyAlignment="1">
      <alignment horizontal="right" vertical="center" wrapText="1" readingOrder="2"/>
    </xf>
    <xf numFmtId="0" fontId="21" fillId="7" borderId="8" xfId="1" applyFont="1" applyFill="1" applyBorder="1" applyAlignment="1">
      <alignment horizontal="right" vertical="center" wrapText="1" readingOrder="2"/>
    </xf>
    <xf numFmtId="0" fontId="21" fillId="7" borderId="4" xfId="1" applyFont="1" applyFill="1" applyBorder="1" applyAlignment="1">
      <alignment horizontal="right" vertical="center" wrapText="1" readingOrder="2"/>
    </xf>
    <xf numFmtId="0" fontId="21" fillId="7" borderId="4" xfId="1" applyFont="1" applyFill="1" applyBorder="1" applyAlignment="1">
      <alignment horizontal="left" vertical="center" wrapText="1" readingOrder="1"/>
    </xf>
    <xf numFmtId="0" fontId="23" fillId="8" borderId="1" xfId="5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3" fontId="19" fillId="8" borderId="1" xfId="6" applyNumberFormat="1" applyFont="1" applyFill="1" applyBorder="1" applyAlignment="1">
      <alignment horizontal="center" vertical="center" wrapText="1"/>
    </xf>
    <xf numFmtId="3" fontId="19" fillId="8" borderId="14" xfId="6" applyNumberFormat="1" applyFont="1" applyFill="1" applyBorder="1" applyAlignment="1">
      <alignment horizontal="left" vertical="center" wrapText="1"/>
    </xf>
    <xf numFmtId="3" fontId="19" fillId="8" borderId="2" xfId="6" applyNumberFormat="1" applyFont="1" applyFill="1" applyBorder="1" applyAlignment="1">
      <alignment horizontal="left" vertical="center" wrapText="1"/>
    </xf>
    <xf numFmtId="3" fontId="71" fillId="2" borderId="7" xfId="6" applyNumberFormat="1" applyFont="1" applyFill="1" applyBorder="1" applyAlignment="1">
      <alignment horizontal="left" vertical="center" wrapText="1"/>
    </xf>
    <xf numFmtId="3" fontId="71" fillId="2" borderId="1" xfId="6" applyNumberFormat="1" applyFont="1" applyFill="1" applyBorder="1" applyAlignment="1">
      <alignment horizontal="left" vertical="center" wrapText="1"/>
    </xf>
    <xf numFmtId="3" fontId="19" fillId="8" borderId="14" xfId="6" applyNumberFormat="1" applyFont="1" applyFill="1" applyBorder="1" applyAlignment="1">
      <alignment horizontal="center" vertical="center" wrapText="1"/>
    </xf>
    <xf numFmtId="3" fontId="19" fillId="8" borderId="2" xfId="6" applyNumberFormat="1" applyFont="1" applyFill="1" applyBorder="1" applyAlignment="1">
      <alignment horizontal="center" vertical="center" wrapText="1"/>
    </xf>
    <xf numFmtId="3" fontId="15" fillId="8" borderId="9" xfId="6" applyNumberFormat="1" applyFont="1" applyFill="1" applyBorder="1" applyAlignment="1">
      <alignment horizontal="center" vertical="center" wrapText="1"/>
    </xf>
    <xf numFmtId="3" fontId="15" fillId="8" borderId="17" xfId="6" applyNumberFormat="1" applyFont="1" applyFill="1" applyBorder="1" applyAlignment="1">
      <alignment horizontal="center" vertical="center" wrapText="1"/>
    </xf>
    <xf numFmtId="3" fontId="71" fillId="2" borderId="1" xfId="6" applyNumberFormat="1" applyFont="1" applyFill="1" applyBorder="1" applyAlignment="1">
      <alignment horizontal="right" vertical="center" wrapText="1"/>
    </xf>
    <xf numFmtId="3" fontId="71" fillId="2" borderId="5" xfId="6" applyNumberFormat="1" applyFont="1" applyFill="1" applyBorder="1" applyAlignment="1">
      <alignment horizontal="right" vertical="center" wrapText="1"/>
    </xf>
    <xf numFmtId="0" fontId="21" fillId="2" borderId="5" xfId="1" applyFont="1" applyFill="1" applyBorder="1" applyAlignment="1">
      <alignment horizontal="right" vertical="center" wrapText="1" readingOrder="2"/>
    </xf>
    <xf numFmtId="0" fontId="21" fillId="2" borderId="6" xfId="1" applyFont="1" applyFill="1" applyBorder="1" applyAlignment="1">
      <alignment horizontal="right" vertical="center" wrapText="1" readingOrder="2"/>
    </xf>
    <xf numFmtId="0" fontId="21" fillId="2" borderId="6" xfId="1" applyFont="1" applyFill="1" applyBorder="1" applyAlignment="1">
      <alignment horizontal="left" vertical="center" wrapText="1" readingOrder="1"/>
    </xf>
    <xf numFmtId="0" fontId="21" fillId="2" borderId="7" xfId="1" applyFont="1" applyFill="1" applyBorder="1" applyAlignment="1">
      <alignment horizontal="left" vertical="center" wrapText="1" readingOrder="1"/>
    </xf>
    <xf numFmtId="0" fontId="25" fillId="8" borderId="5" xfId="5" applyFont="1" applyFill="1" applyBorder="1" applyAlignment="1">
      <alignment horizontal="center" vertical="center" wrapText="1"/>
    </xf>
    <xf numFmtId="0" fontId="25" fillId="8" borderId="6" xfId="5" applyFont="1" applyFill="1" applyBorder="1" applyAlignment="1">
      <alignment horizontal="center" vertical="center" wrapText="1"/>
    </xf>
    <xf numFmtId="0" fontId="28" fillId="2" borderId="5" xfId="5" applyFont="1" applyFill="1" applyBorder="1" applyAlignment="1">
      <alignment horizontal="center" vertical="center" wrapText="1"/>
    </xf>
    <xf numFmtId="0" fontId="28" fillId="2" borderId="6" xfId="5" applyFont="1" applyFill="1" applyBorder="1" applyAlignment="1">
      <alignment horizontal="center" vertical="center" wrapText="1"/>
    </xf>
    <xf numFmtId="3" fontId="19" fillId="8" borderId="3" xfId="6" applyNumberFormat="1" applyFont="1" applyFill="1" applyBorder="1" applyAlignment="1">
      <alignment horizontal="center" vertical="center" wrapText="1"/>
    </xf>
    <xf numFmtId="3" fontId="22" fillId="2" borderId="6" xfId="6" applyNumberFormat="1" applyFont="1" applyFill="1" applyBorder="1" applyAlignment="1">
      <alignment horizontal="left" vertical="center" wrapText="1"/>
    </xf>
    <xf numFmtId="0" fontId="33" fillId="2" borderId="1" xfId="1" applyFont="1" applyFill="1" applyBorder="1" applyAlignment="1">
      <alignment horizontal="right" vertical="center" wrapText="1" readingOrder="2"/>
    </xf>
    <xf numFmtId="0" fontId="33" fillId="2" borderId="5" xfId="1" applyFont="1" applyFill="1" applyBorder="1" applyAlignment="1">
      <alignment horizontal="right" vertical="center" wrapText="1" readingOrder="2"/>
    </xf>
    <xf numFmtId="0" fontId="2" fillId="2" borderId="7" xfId="1" applyFont="1" applyFill="1" applyBorder="1" applyAlignment="1">
      <alignment horizontal="left" vertical="center" wrapText="1" readingOrder="1"/>
    </xf>
    <xf numFmtId="0" fontId="2" fillId="2" borderId="1" xfId="1" applyFont="1" applyFill="1" applyBorder="1" applyAlignment="1">
      <alignment horizontal="left" vertical="center" wrapText="1" readingOrder="1"/>
    </xf>
    <xf numFmtId="0" fontId="13" fillId="8" borderId="5" xfId="5" applyFont="1" applyFill="1" applyBorder="1" applyAlignment="1">
      <alignment horizontal="center" vertical="center" wrapText="1"/>
    </xf>
    <xf numFmtId="0" fontId="13" fillId="8" borderId="6" xfId="5" applyFont="1" applyFill="1" applyBorder="1" applyAlignment="1">
      <alignment horizontal="center" vertical="center" wrapText="1"/>
    </xf>
    <xf numFmtId="0" fontId="13" fillId="8" borderId="7" xfId="5" applyFont="1" applyFill="1" applyBorder="1" applyAlignment="1">
      <alignment horizontal="center" vertical="center" wrapText="1"/>
    </xf>
    <xf numFmtId="0" fontId="17" fillId="2" borderId="5" xfId="5" applyFont="1" applyFill="1" applyBorder="1" applyAlignment="1">
      <alignment horizontal="center" vertical="center" wrapText="1"/>
    </xf>
    <xf numFmtId="0" fontId="17" fillId="2" borderId="6" xfId="5" applyFont="1" applyFill="1" applyBorder="1" applyAlignment="1">
      <alignment horizontal="center" vertical="center" wrapText="1"/>
    </xf>
    <xf numFmtId="0" fontId="17" fillId="2" borderId="7" xfId="5" applyFont="1" applyFill="1" applyBorder="1" applyAlignment="1">
      <alignment horizontal="center" vertical="center" wrapText="1"/>
    </xf>
    <xf numFmtId="0" fontId="73" fillId="2" borderId="5" xfId="5" applyFont="1" applyFill="1" applyBorder="1" applyAlignment="1">
      <alignment horizontal="center" vertical="center" wrapText="1"/>
    </xf>
    <xf numFmtId="0" fontId="73" fillId="2" borderId="6" xfId="5" applyFont="1" applyFill="1" applyBorder="1" applyAlignment="1">
      <alignment horizontal="center" vertical="center" wrapText="1"/>
    </xf>
    <xf numFmtId="0" fontId="73" fillId="2" borderId="7" xfId="5" applyFont="1" applyFill="1" applyBorder="1" applyAlignment="1">
      <alignment horizontal="center" vertical="center" wrapText="1"/>
    </xf>
    <xf numFmtId="0" fontId="77" fillId="8" borderId="5" xfId="5" applyFont="1" applyFill="1" applyBorder="1" applyAlignment="1">
      <alignment horizontal="center" vertical="center" wrapText="1"/>
    </xf>
    <xf numFmtId="0" fontId="77" fillId="8" borderId="6" xfId="5" applyFont="1" applyFill="1" applyBorder="1" applyAlignment="1">
      <alignment horizontal="center" vertical="center" wrapText="1"/>
    </xf>
    <xf numFmtId="0" fontId="77" fillId="8" borderId="7" xfId="5" applyFont="1" applyFill="1" applyBorder="1" applyAlignment="1">
      <alignment horizontal="center" vertical="center" wrapText="1"/>
    </xf>
    <xf numFmtId="0" fontId="26" fillId="2" borderId="5" xfId="5" applyFont="1" applyFill="1" applyBorder="1" applyAlignment="1">
      <alignment horizontal="center" vertical="center" wrapText="1"/>
    </xf>
    <xf numFmtId="0" fontId="26" fillId="2" borderId="6" xfId="5" applyFont="1" applyFill="1" applyBorder="1" applyAlignment="1">
      <alignment horizontal="center" vertical="center" wrapText="1"/>
    </xf>
    <xf numFmtId="0" fontId="26" fillId="2" borderId="7" xfId="5" applyFont="1" applyFill="1" applyBorder="1" applyAlignment="1">
      <alignment horizontal="center" vertical="center" wrapText="1"/>
    </xf>
  </cellXfs>
  <cellStyles count="15">
    <cellStyle name="MS_Latin" xfId="8"/>
    <cellStyle name="Normal" xfId="0" builtinId="0"/>
    <cellStyle name="Normal 10 2" xfId="12"/>
    <cellStyle name="Normal 11" xfId="5"/>
    <cellStyle name="Normal 2 2 4" xfId="3"/>
    <cellStyle name="Normal 2 2 5" xfId="10"/>
    <cellStyle name="Normal 3 2 3" xfId="11"/>
    <cellStyle name="Normal 3 4" xfId="6"/>
    <cellStyle name="Normal 3 6" xfId="1"/>
    <cellStyle name="Normal 7 2 2" xfId="14"/>
    <cellStyle name="Normal 9 2" xfId="7"/>
    <cellStyle name="Normal_ورقة1 2" xfId="13"/>
    <cellStyle name="Percent" xfId="4" builtinId="5"/>
    <cellStyle name="Percent 3" xfId="2"/>
    <cellStyle name="ارتباط تشعبي" xfId="9" builtinId="8"/>
  </cellStyles>
  <dxfs count="0"/>
  <tableStyles count="0" defaultTableStyle="TableStyleMedium2" defaultPivotStyle="PivotStyleLight16"/>
  <colors>
    <mruColors>
      <color rgb="FF008657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8"/>
  <sheetViews>
    <sheetView rightToLeft="1" topLeftCell="A27" zoomScaleNormal="100" workbookViewId="0">
      <selection activeCell="B37" sqref="B37"/>
    </sheetView>
  </sheetViews>
  <sheetFormatPr defaultColWidth="9" defaultRowHeight="15"/>
  <cols>
    <col min="1" max="1" width="15.7109375" style="63" customWidth="1"/>
    <col min="2" max="2" width="76.7109375" style="64" customWidth="1"/>
    <col min="3" max="3" width="15.7109375" style="65" customWidth="1"/>
    <col min="4" max="6" width="9" style="14"/>
    <col min="7" max="7" width="11.42578125" style="14" bestFit="1" customWidth="1"/>
    <col min="8" max="16" width="9" style="14"/>
    <col min="17" max="17" width="11.42578125" style="14" bestFit="1" customWidth="1"/>
    <col min="18" max="16384" width="9" style="14"/>
  </cols>
  <sheetData>
    <row r="1" spans="1:38" ht="48" customHeight="1">
      <c r="A1" s="13" t="s">
        <v>148</v>
      </c>
      <c r="B1" s="13" t="s">
        <v>169</v>
      </c>
      <c r="C1" s="13" t="s">
        <v>149</v>
      </c>
      <c r="G1" s="15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</row>
    <row r="2" spans="1:38" ht="33" customHeight="1">
      <c r="A2" s="18" t="s">
        <v>150</v>
      </c>
      <c r="B2" s="18" t="s">
        <v>152</v>
      </c>
      <c r="C2" s="18" t="s">
        <v>151</v>
      </c>
      <c r="G2" s="19"/>
      <c r="H2" s="20"/>
      <c r="I2" s="20"/>
      <c r="J2" s="20"/>
      <c r="K2" s="20"/>
      <c r="L2" s="20"/>
      <c r="M2" s="20"/>
      <c r="N2" s="20"/>
      <c r="O2" s="21"/>
      <c r="P2" s="21"/>
      <c r="Q2" s="21"/>
      <c r="R2" s="21"/>
    </row>
    <row r="3" spans="1:38" ht="33" customHeight="1">
      <c r="A3" s="98" t="s">
        <v>153</v>
      </c>
      <c r="B3" s="22" t="s">
        <v>15</v>
      </c>
      <c r="C3" s="99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33" customHeight="1">
      <c r="A4" s="98"/>
      <c r="B4" s="24" t="s">
        <v>14</v>
      </c>
      <c r="C4" s="100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33" customHeight="1">
      <c r="A5" s="98" t="s">
        <v>154</v>
      </c>
      <c r="B5" s="22" t="s">
        <v>186</v>
      </c>
      <c r="C5" s="101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38" ht="33" customHeight="1">
      <c r="A6" s="98"/>
      <c r="B6" s="24" t="s">
        <v>187</v>
      </c>
      <c r="C6" s="101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38" ht="33" customHeight="1">
      <c r="A7" s="98" t="s">
        <v>155</v>
      </c>
      <c r="B7" s="22" t="s">
        <v>188</v>
      </c>
      <c r="C7" s="101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38" ht="33" customHeight="1">
      <c r="A8" s="98"/>
      <c r="B8" s="24" t="s">
        <v>199</v>
      </c>
      <c r="C8" s="101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38" ht="33" customHeight="1">
      <c r="A9" s="98" t="s">
        <v>156</v>
      </c>
      <c r="B9" s="22" t="s">
        <v>189</v>
      </c>
      <c r="C9" s="101"/>
      <c r="G9" s="28"/>
      <c r="H9" s="28"/>
      <c r="I9" s="28"/>
      <c r="J9" s="28"/>
      <c r="K9" s="28"/>
      <c r="L9" s="28"/>
      <c r="M9" s="28"/>
      <c r="N9" s="28"/>
      <c r="O9" s="29"/>
      <c r="P9" s="29"/>
      <c r="Q9" s="29"/>
      <c r="R9" s="29"/>
      <c r="S9" s="29"/>
      <c r="T9" s="29"/>
      <c r="U9" s="29"/>
      <c r="V9" s="29"/>
    </row>
    <row r="10" spans="1:38" ht="33" customHeight="1">
      <c r="A10" s="98"/>
      <c r="B10" s="24" t="s">
        <v>190</v>
      </c>
      <c r="C10" s="101"/>
      <c r="G10" s="27"/>
      <c r="H10" s="27"/>
      <c r="I10" s="27"/>
      <c r="J10" s="27"/>
      <c r="K10" s="27"/>
      <c r="L10" s="27"/>
      <c r="M10" s="27"/>
      <c r="N10" s="27"/>
      <c r="O10" s="30"/>
      <c r="P10" s="30"/>
      <c r="Q10" s="30"/>
      <c r="R10" s="30"/>
      <c r="S10" s="30"/>
      <c r="T10" s="30"/>
      <c r="U10" s="30"/>
      <c r="V10" s="30"/>
    </row>
    <row r="11" spans="1:38" ht="33" customHeight="1">
      <c r="A11" s="98" t="s">
        <v>157</v>
      </c>
      <c r="B11" s="22" t="s">
        <v>92</v>
      </c>
      <c r="C11" s="10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38" ht="33" customHeight="1">
      <c r="A12" s="98"/>
      <c r="B12" s="24" t="s">
        <v>91</v>
      </c>
      <c r="C12" s="101"/>
      <c r="F12" s="32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38" ht="33" customHeight="1">
      <c r="A13" s="98" t="s">
        <v>158</v>
      </c>
      <c r="B13" s="22" t="s">
        <v>96</v>
      </c>
      <c r="C13" s="101"/>
      <c r="F13" s="3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</row>
    <row r="14" spans="1:38" ht="33" customHeight="1">
      <c r="A14" s="98"/>
      <c r="B14" s="24" t="s">
        <v>95</v>
      </c>
      <c r="C14" s="101"/>
      <c r="F14" s="32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5"/>
      <c r="T14" s="35"/>
      <c r="U14" s="35"/>
      <c r="V14" s="35"/>
      <c r="W14" s="35"/>
    </row>
    <row r="15" spans="1:38" ht="33" customHeight="1">
      <c r="A15" s="98" t="s">
        <v>159</v>
      </c>
      <c r="B15" s="22" t="s">
        <v>99</v>
      </c>
      <c r="C15" s="101"/>
      <c r="F15" s="3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38" ht="33" customHeight="1">
      <c r="A16" s="98"/>
      <c r="B16" s="24" t="s">
        <v>136</v>
      </c>
      <c r="C16" s="101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31" ht="33" customHeight="1">
      <c r="A17" s="98" t="s">
        <v>160</v>
      </c>
      <c r="B17" s="22" t="s">
        <v>103</v>
      </c>
      <c r="C17" s="101"/>
      <c r="F17" s="40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31" ht="33" customHeight="1">
      <c r="A18" s="98"/>
      <c r="B18" s="24" t="s">
        <v>102</v>
      </c>
      <c r="C18" s="101"/>
      <c r="F18" s="32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31" ht="33" customHeight="1">
      <c r="A19" s="98" t="s">
        <v>161</v>
      </c>
      <c r="B19" s="22" t="s">
        <v>107</v>
      </c>
      <c r="C19" s="101"/>
      <c r="F19" s="32"/>
      <c r="G19" s="26"/>
      <c r="H19" s="26"/>
      <c r="I19" s="26"/>
      <c r="J19" s="26"/>
      <c r="K19" s="26"/>
      <c r="L19" s="26"/>
      <c r="M19" s="26"/>
      <c r="N19" s="41"/>
      <c r="O19" s="41"/>
      <c r="P19" s="41"/>
    </row>
    <row r="20" spans="1:31" ht="33" customHeight="1">
      <c r="A20" s="98"/>
      <c r="B20" s="24" t="s">
        <v>106</v>
      </c>
      <c r="C20" s="101"/>
      <c r="F20" s="32"/>
      <c r="G20" s="27"/>
      <c r="H20" s="27"/>
      <c r="I20" s="27"/>
      <c r="J20" s="27"/>
      <c r="K20" s="27"/>
      <c r="L20" s="27"/>
      <c r="M20" s="27"/>
      <c r="N20" s="42"/>
      <c r="O20" s="42"/>
      <c r="P20" s="42"/>
    </row>
    <row r="21" spans="1:31" ht="33" customHeight="1">
      <c r="A21" s="98" t="s">
        <v>162</v>
      </c>
      <c r="B21" s="22" t="s">
        <v>118</v>
      </c>
      <c r="C21" s="101"/>
      <c r="F21" s="32"/>
      <c r="G21" s="43"/>
      <c r="H21" s="32"/>
      <c r="I21" s="32"/>
      <c r="J21" s="44"/>
      <c r="K21" s="44"/>
      <c r="L21" s="44"/>
      <c r="M21" s="44"/>
      <c r="N21" s="44"/>
      <c r="O21" s="44"/>
      <c r="P21" s="44"/>
    </row>
    <row r="22" spans="1:31" ht="33" customHeight="1">
      <c r="A22" s="98"/>
      <c r="B22" s="24" t="s">
        <v>110</v>
      </c>
      <c r="C22" s="101"/>
      <c r="F22" s="45"/>
      <c r="G22" s="46"/>
      <c r="H22" s="32"/>
      <c r="I22" s="32"/>
      <c r="J22" s="47"/>
      <c r="K22" s="47"/>
      <c r="L22" s="47"/>
      <c r="M22" s="47"/>
      <c r="N22" s="47"/>
      <c r="O22" s="47"/>
      <c r="P22" s="47"/>
    </row>
    <row r="23" spans="1:31" ht="33" hidden="1" customHeight="1">
      <c r="A23" s="98"/>
      <c r="B23" s="66"/>
      <c r="C23" s="101"/>
      <c r="F23" s="45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49"/>
      <c r="V23" s="49"/>
      <c r="W23" s="49"/>
    </row>
    <row r="24" spans="1:31" ht="33" hidden="1" customHeight="1">
      <c r="A24" s="98"/>
      <c r="B24" s="67"/>
      <c r="C24" s="101"/>
      <c r="F24" s="50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  <c r="U24" s="51"/>
      <c r="V24" s="51"/>
      <c r="W24" s="51"/>
    </row>
    <row r="25" spans="1:31" ht="33" hidden="1" customHeight="1">
      <c r="A25" s="98"/>
      <c r="B25" s="66"/>
      <c r="C25" s="101"/>
      <c r="F25" s="50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31" ht="33" hidden="1" customHeight="1">
      <c r="A26" s="98"/>
      <c r="B26" s="67"/>
      <c r="C26" s="101"/>
      <c r="F26" s="50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31" ht="33" customHeight="1">
      <c r="A27" s="98" t="s">
        <v>163</v>
      </c>
      <c r="B27" s="22" t="s">
        <v>119</v>
      </c>
      <c r="C27" s="101"/>
      <c r="F27" s="50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52"/>
      <c r="Z27" s="53"/>
      <c r="AA27" s="53"/>
      <c r="AB27" s="53"/>
      <c r="AC27" s="53"/>
      <c r="AD27" s="53"/>
      <c r="AE27" s="53"/>
    </row>
    <row r="28" spans="1:31" ht="33" customHeight="1">
      <c r="A28" s="98"/>
      <c r="B28" s="24" t="s">
        <v>127</v>
      </c>
      <c r="C28" s="101"/>
      <c r="F28" s="5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5"/>
      <c r="AA28" s="55"/>
      <c r="AB28" s="55"/>
      <c r="AC28" s="55"/>
      <c r="AD28" s="55"/>
      <c r="AE28" s="55"/>
    </row>
    <row r="29" spans="1:31" ht="33" customHeight="1">
      <c r="A29" s="98" t="s">
        <v>164</v>
      </c>
      <c r="B29" s="22" t="s">
        <v>120</v>
      </c>
      <c r="C29" s="101"/>
      <c r="F29" s="56"/>
      <c r="G29" s="57"/>
      <c r="H29" s="57"/>
      <c r="I29" s="57"/>
      <c r="J29" s="57"/>
      <c r="K29" s="57"/>
      <c r="L29" s="57"/>
      <c r="M29" s="57"/>
    </row>
    <row r="30" spans="1:31" ht="33" customHeight="1">
      <c r="A30" s="98"/>
      <c r="B30" s="24" t="s">
        <v>128</v>
      </c>
      <c r="C30" s="101"/>
      <c r="F30" s="54"/>
      <c r="G30" s="57"/>
      <c r="H30" s="57"/>
      <c r="I30" s="57"/>
      <c r="J30" s="57"/>
      <c r="K30" s="57"/>
      <c r="L30" s="57"/>
      <c r="M30" s="57"/>
    </row>
    <row r="31" spans="1:31" ht="33" customHeight="1">
      <c r="A31" s="98" t="s">
        <v>165</v>
      </c>
      <c r="B31" s="22" t="s">
        <v>121</v>
      </c>
      <c r="C31" s="101"/>
      <c r="F31" s="56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31" ht="33" customHeight="1">
      <c r="A32" s="98"/>
      <c r="B32" s="24" t="s">
        <v>129</v>
      </c>
      <c r="C32" s="101"/>
      <c r="F32" s="32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3" ht="33" customHeight="1">
      <c r="A33" s="98" t="s">
        <v>166</v>
      </c>
      <c r="B33" s="22" t="s">
        <v>123</v>
      </c>
      <c r="C33" s="101"/>
      <c r="F33" s="32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61"/>
    </row>
    <row r="34" spans="1:23" ht="33" customHeight="1">
      <c r="A34" s="98"/>
      <c r="B34" s="24" t="s">
        <v>130</v>
      </c>
      <c r="C34" s="10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1"/>
      <c r="W34" s="61"/>
    </row>
    <row r="35" spans="1:23" ht="33" customHeight="1">
      <c r="A35" s="98" t="s">
        <v>167</v>
      </c>
      <c r="B35" s="22" t="s">
        <v>125</v>
      </c>
      <c r="C35" s="101"/>
      <c r="F35" s="3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1"/>
    </row>
    <row r="36" spans="1:23" ht="33" customHeight="1">
      <c r="A36" s="98"/>
      <c r="B36" s="24" t="s">
        <v>131</v>
      </c>
      <c r="C36" s="10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1"/>
      <c r="W36" s="61"/>
    </row>
    <row r="37" spans="1:23" ht="33" customHeight="1">
      <c r="A37" s="98" t="s">
        <v>168</v>
      </c>
      <c r="B37" s="22" t="s">
        <v>116</v>
      </c>
      <c r="C37" s="101"/>
      <c r="F37" s="3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1"/>
      <c r="W37" s="61"/>
    </row>
    <row r="38" spans="1:23" ht="33" customHeight="1">
      <c r="A38" s="98"/>
      <c r="B38" s="24" t="s">
        <v>115</v>
      </c>
      <c r="C38" s="10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1"/>
      <c r="W38" s="61"/>
    </row>
  </sheetData>
  <mergeCells count="36">
    <mergeCell ref="A33:A34"/>
    <mergeCell ref="C33:C34"/>
    <mergeCell ref="A37:A38"/>
    <mergeCell ref="C37:C38"/>
    <mergeCell ref="A35:A36"/>
    <mergeCell ref="C35:C36"/>
    <mergeCell ref="A27:A28"/>
    <mergeCell ref="C27:C2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3:A4"/>
    <mergeCell ref="C3:C4"/>
    <mergeCell ref="A5:A6"/>
    <mergeCell ref="C5:C6"/>
    <mergeCell ref="A7:A8"/>
    <mergeCell ref="C7:C8"/>
  </mergeCells>
  <hyperlinks>
    <hyperlink ref="B3" location="'5-1'!A1" display="الحجاج من داخل المملكة وخارجها في الأعوام العشرة الأخيرة"/>
    <hyperlink ref="B4" location="'5-1'!Print_Area" display="Pilgrims From Inside and Outside the Kingdom in the last Ten Years"/>
    <hyperlink ref="B5:B6" location="'5-2'!Print_Area" display="المرافق الصحية الدائمة والموسمية خلال موسم حج 1442هـ (2021م)."/>
    <hyperlink ref="B7:B8" location="'5-3'!Print_Area" display="العاملون بوزارة الصحة والمخصصون للعمل خلال موسم حج 1442هـ (2021م)."/>
    <hyperlink ref="B9:B10" location="'5-4'!Print_Area" display="أنشطة  مراكز المراقبة الصحية الوقائية بمنافذ الدخول خلال موسم حج 1442هـ (2021م)."/>
    <hyperlink ref="B11:B12" location="'5-5'!A1" display="زيارات الحجاج لمراكز الرعاية الصحية الأولية في الأعوام الخمسة الأخيرة"/>
    <hyperlink ref="B13:B14" location="'5-6'!A1" display="زيارات الحجاج لأقسام الطوارئ بالمستشفيات في الأعوام الخمسة الأخيرة"/>
    <hyperlink ref="B15:B16" location="'5-7'!A1" display="زيارات الحجاج للعيادات الخارجية بالمستشفيات في الأعوام الخمسة الأخيرة"/>
    <hyperlink ref="B17:B18" location="'5-8'!A1" display="حالات التنويم من الحجاج  بأقسام المستشفيات في الأعوام الخمسة الأخيرة"/>
    <hyperlink ref="B19:B20" location="'5-9'!A1" display="حالات الإرهاق الحراري بين الحجاج في الأعوام الخمسة الأخيرة"/>
    <hyperlink ref="B21:B22" location="'5-10'!A1" display="حالات  ضربات الحرارة بين الحجاج في الأعوام الخمسة الأخيرة"/>
    <hyperlink ref="B27:B28" location="'5-11'!A1" display=" القساطر القلبية التي أجريت  للحجاج في الأعوام الخمسة الأخيرة"/>
    <hyperlink ref="B29:B30" location="'5-12'!A1" display=" جراحات القلب المفتوح التي أجريت للحجاج في الأعوام الخمسة الأخيرة"/>
    <hyperlink ref="B31:B32" location="'5-13'!A1" display="جلسات غسيل الكلى للحجاج في الأعوام الخمسة الأخيرة"/>
    <hyperlink ref="B33:B34" location="'5-14'!A1" display=" المناظير  التي أجريت للحجاج في الأعوام الخمسة الأخيرة"/>
    <hyperlink ref="B35:B36" location="'5-15'!A1" display="الولادات بين الحاجات في الأعوام الخمسة الأخيرة"/>
    <hyperlink ref="B37:B38" location="'5-16'!A1" display="الوفيات بين الحجاج في الأعوام الخمسة الأخيرة"/>
  </hyperlinks>
  <pageMargins left="0.7" right="0.7" top="0.75" bottom="0.75" header="0.3" footer="0.3"/>
  <pageSetup paperSize="9" scale="72" orientation="portrait" r:id="rId1"/>
  <rowBreaks count="1" manualBreakCount="1">
    <brk id="2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showGridLines="0" rightToLeft="1" zoomScale="110" zoomScaleNormal="110" zoomScaleSheetLayoutView="110" workbookViewId="0">
      <selection activeCell="M9" sqref="M9"/>
    </sheetView>
  </sheetViews>
  <sheetFormatPr defaultColWidth="10.140625" defaultRowHeight="15.75"/>
  <cols>
    <col min="1" max="1" width="16" style="8" customWidth="1"/>
    <col min="2" max="6" width="13.7109375" style="8" customWidth="1"/>
    <col min="7" max="7" width="16" style="8" customWidth="1"/>
    <col min="8" max="257" width="10.140625" style="8"/>
    <col min="258" max="258" width="16" style="8" customWidth="1"/>
    <col min="259" max="260" width="12.28515625" style="8" customWidth="1"/>
    <col min="261" max="261" width="6.28515625" style="8" customWidth="1"/>
    <col min="262" max="262" width="12.28515625" style="8" customWidth="1"/>
    <col min="263" max="263" width="6.28515625" style="8" customWidth="1"/>
    <col min="264" max="513" width="10.140625" style="8"/>
    <col min="514" max="514" width="16" style="8" customWidth="1"/>
    <col min="515" max="516" width="12.28515625" style="8" customWidth="1"/>
    <col min="517" max="517" width="6.28515625" style="8" customWidth="1"/>
    <col min="518" max="518" width="12.28515625" style="8" customWidth="1"/>
    <col min="519" max="519" width="6.28515625" style="8" customWidth="1"/>
    <col min="520" max="769" width="10.140625" style="8"/>
    <col min="770" max="770" width="16" style="8" customWidth="1"/>
    <col min="771" max="772" width="12.28515625" style="8" customWidth="1"/>
    <col min="773" max="773" width="6.28515625" style="8" customWidth="1"/>
    <col min="774" max="774" width="12.28515625" style="8" customWidth="1"/>
    <col min="775" max="775" width="6.28515625" style="8" customWidth="1"/>
    <col min="776" max="1025" width="10.140625" style="8"/>
    <col min="1026" max="1026" width="16" style="8" customWidth="1"/>
    <col min="1027" max="1028" width="12.28515625" style="8" customWidth="1"/>
    <col min="1029" max="1029" width="6.28515625" style="8" customWidth="1"/>
    <col min="1030" max="1030" width="12.28515625" style="8" customWidth="1"/>
    <col min="1031" max="1031" width="6.28515625" style="8" customWidth="1"/>
    <col min="1032" max="1281" width="10.140625" style="8"/>
    <col min="1282" max="1282" width="16" style="8" customWidth="1"/>
    <col min="1283" max="1284" width="12.28515625" style="8" customWidth="1"/>
    <col min="1285" max="1285" width="6.28515625" style="8" customWidth="1"/>
    <col min="1286" max="1286" width="12.28515625" style="8" customWidth="1"/>
    <col min="1287" max="1287" width="6.28515625" style="8" customWidth="1"/>
    <col min="1288" max="1537" width="10.140625" style="8"/>
    <col min="1538" max="1538" width="16" style="8" customWidth="1"/>
    <col min="1539" max="1540" width="12.28515625" style="8" customWidth="1"/>
    <col min="1541" max="1541" width="6.28515625" style="8" customWidth="1"/>
    <col min="1542" max="1542" width="12.28515625" style="8" customWidth="1"/>
    <col min="1543" max="1543" width="6.28515625" style="8" customWidth="1"/>
    <col min="1544" max="1793" width="10.140625" style="8"/>
    <col min="1794" max="1794" width="16" style="8" customWidth="1"/>
    <col min="1795" max="1796" width="12.28515625" style="8" customWidth="1"/>
    <col min="1797" max="1797" width="6.28515625" style="8" customWidth="1"/>
    <col min="1798" max="1798" width="12.28515625" style="8" customWidth="1"/>
    <col min="1799" max="1799" width="6.28515625" style="8" customWidth="1"/>
    <col min="1800" max="2049" width="10.140625" style="8"/>
    <col min="2050" max="2050" width="16" style="8" customWidth="1"/>
    <col min="2051" max="2052" width="12.28515625" style="8" customWidth="1"/>
    <col min="2053" max="2053" width="6.28515625" style="8" customWidth="1"/>
    <col min="2054" max="2054" width="12.28515625" style="8" customWidth="1"/>
    <col min="2055" max="2055" width="6.28515625" style="8" customWidth="1"/>
    <col min="2056" max="2305" width="10.140625" style="8"/>
    <col min="2306" max="2306" width="16" style="8" customWidth="1"/>
    <col min="2307" max="2308" width="12.28515625" style="8" customWidth="1"/>
    <col min="2309" max="2309" width="6.28515625" style="8" customWidth="1"/>
    <col min="2310" max="2310" width="12.28515625" style="8" customWidth="1"/>
    <col min="2311" max="2311" width="6.28515625" style="8" customWidth="1"/>
    <col min="2312" max="2561" width="10.140625" style="8"/>
    <col min="2562" max="2562" width="16" style="8" customWidth="1"/>
    <col min="2563" max="2564" width="12.28515625" style="8" customWidth="1"/>
    <col min="2565" max="2565" width="6.28515625" style="8" customWidth="1"/>
    <col min="2566" max="2566" width="12.28515625" style="8" customWidth="1"/>
    <col min="2567" max="2567" width="6.28515625" style="8" customWidth="1"/>
    <col min="2568" max="2817" width="10.140625" style="8"/>
    <col min="2818" max="2818" width="16" style="8" customWidth="1"/>
    <col min="2819" max="2820" width="12.28515625" style="8" customWidth="1"/>
    <col min="2821" max="2821" width="6.28515625" style="8" customWidth="1"/>
    <col min="2822" max="2822" width="12.28515625" style="8" customWidth="1"/>
    <col min="2823" max="2823" width="6.28515625" style="8" customWidth="1"/>
    <col min="2824" max="3073" width="10.140625" style="8"/>
    <col min="3074" max="3074" width="16" style="8" customWidth="1"/>
    <col min="3075" max="3076" width="12.28515625" style="8" customWidth="1"/>
    <col min="3077" max="3077" width="6.28515625" style="8" customWidth="1"/>
    <col min="3078" max="3078" width="12.28515625" style="8" customWidth="1"/>
    <col min="3079" max="3079" width="6.28515625" style="8" customWidth="1"/>
    <col min="3080" max="3329" width="10.140625" style="8"/>
    <col min="3330" max="3330" width="16" style="8" customWidth="1"/>
    <col min="3331" max="3332" width="12.28515625" style="8" customWidth="1"/>
    <col min="3333" max="3333" width="6.28515625" style="8" customWidth="1"/>
    <col min="3334" max="3334" width="12.28515625" style="8" customWidth="1"/>
    <col min="3335" max="3335" width="6.28515625" style="8" customWidth="1"/>
    <col min="3336" max="3585" width="10.140625" style="8"/>
    <col min="3586" max="3586" width="16" style="8" customWidth="1"/>
    <col min="3587" max="3588" width="12.28515625" style="8" customWidth="1"/>
    <col min="3589" max="3589" width="6.28515625" style="8" customWidth="1"/>
    <col min="3590" max="3590" width="12.28515625" style="8" customWidth="1"/>
    <col min="3591" max="3591" width="6.28515625" style="8" customWidth="1"/>
    <col min="3592" max="3841" width="10.140625" style="8"/>
    <col min="3842" max="3842" width="16" style="8" customWidth="1"/>
    <col min="3843" max="3844" width="12.28515625" style="8" customWidth="1"/>
    <col min="3845" max="3845" width="6.28515625" style="8" customWidth="1"/>
    <col min="3846" max="3846" width="12.28515625" style="8" customWidth="1"/>
    <col min="3847" max="3847" width="6.28515625" style="8" customWidth="1"/>
    <col min="3848" max="4097" width="10.140625" style="8"/>
    <col min="4098" max="4098" width="16" style="8" customWidth="1"/>
    <col min="4099" max="4100" width="12.28515625" style="8" customWidth="1"/>
    <col min="4101" max="4101" width="6.28515625" style="8" customWidth="1"/>
    <col min="4102" max="4102" width="12.28515625" style="8" customWidth="1"/>
    <col min="4103" max="4103" width="6.28515625" style="8" customWidth="1"/>
    <col min="4104" max="4353" width="10.140625" style="8"/>
    <col min="4354" max="4354" width="16" style="8" customWidth="1"/>
    <col min="4355" max="4356" width="12.28515625" style="8" customWidth="1"/>
    <col min="4357" max="4357" width="6.28515625" style="8" customWidth="1"/>
    <col min="4358" max="4358" width="12.28515625" style="8" customWidth="1"/>
    <col min="4359" max="4359" width="6.28515625" style="8" customWidth="1"/>
    <col min="4360" max="4609" width="10.140625" style="8"/>
    <col min="4610" max="4610" width="16" style="8" customWidth="1"/>
    <col min="4611" max="4612" width="12.28515625" style="8" customWidth="1"/>
    <col min="4613" max="4613" width="6.28515625" style="8" customWidth="1"/>
    <col min="4614" max="4614" width="12.28515625" style="8" customWidth="1"/>
    <col min="4615" max="4615" width="6.28515625" style="8" customWidth="1"/>
    <col min="4616" max="4865" width="10.140625" style="8"/>
    <col min="4866" max="4866" width="16" style="8" customWidth="1"/>
    <col min="4867" max="4868" width="12.28515625" style="8" customWidth="1"/>
    <col min="4869" max="4869" width="6.28515625" style="8" customWidth="1"/>
    <col min="4870" max="4870" width="12.28515625" style="8" customWidth="1"/>
    <col min="4871" max="4871" width="6.28515625" style="8" customWidth="1"/>
    <col min="4872" max="5121" width="10.140625" style="8"/>
    <col min="5122" max="5122" width="16" style="8" customWidth="1"/>
    <col min="5123" max="5124" width="12.28515625" style="8" customWidth="1"/>
    <col min="5125" max="5125" width="6.28515625" style="8" customWidth="1"/>
    <col min="5126" max="5126" width="12.28515625" style="8" customWidth="1"/>
    <col min="5127" max="5127" width="6.28515625" style="8" customWidth="1"/>
    <col min="5128" max="5377" width="10.140625" style="8"/>
    <col min="5378" max="5378" width="16" style="8" customWidth="1"/>
    <col min="5379" max="5380" width="12.28515625" style="8" customWidth="1"/>
    <col min="5381" max="5381" width="6.28515625" style="8" customWidth="1"/>
    <col min="5382" max="5382" width="12.28515625" style="8" customWidth="1"/>
    <col min="5383" max="5383" width="6.28515625" style="8" customWidth="1"/>
    <col min="5384" max="5633" width="10.140625" style="8"/>
    <col min="5634" max="5634" width="16" style="8" customWidth="1"/>
    <col min="5635" max="5636" width="12.28515625" style="8" customWidth="1"/>
    <col min="5637" max="5637" width="6.28515625" style="8" customWidth="1"/>
    <col min="5638" max="5638" width="12.28515625" style="8" customWidth="1"/>
    <col min="5639" max="5639" width="6.28515625" style="8" customWidth="1"/>
    <col min="5640" max="5889" width="10.140625" style="8"/>
    <col min="5890" max="5890" width="16" style="8" customWidth="1"/>
    <col min="5891" max="5892" width="12.28515625" style="8" customWidth="1"/>
    <col min="5893" max="5893" width="6.28515625" style="8" customWidth="1"/>
    <col min="5894" max="5894" width="12.28515625" style="8" customWidth="1"/>
    <col min="5895" max="5895" width="6.28515625" style="8" customWidth="1"/>
    <col min="5896" max="6145" width="10.140625" style="8"/>
    <col min="6146" max="6146" width="16" style="8" customWidth="1"/>
    <col min="6147" max="6148" width="12.28515625" style="8" customWidth="1"/>
    <col min="6149" max="6149" width="6.28515625" style="8" customWidth="1"/>
    <col min="6150" max="6150" width="12.28515625" style="8" customWidth="1"/>
    <col min="6151" max="6151" width="6.28515625" style="8" customWidth="1"/>
    <col min="6152" max="6401" width="10.140625" style="8"/>
    <col min="6402" max="6402" width="16" style="8" customWidth="1"/>
    <col min="6403" max="6404" width="12.28515625" style="8" customWidth="1"/>
    <col min="6405" max="6405" width="6.28515625" style="8" customWidth="1"/>
    <col min="6406" max="6406" width="12.28515625" style="8" customWidth="1"/>
    <col min="6407" max="6407" width="6.28515625" style="8" customWidth="1"/>
    <col min="6408" max="6657" width="10.140625" style="8"/>
    <col min="6658" max="6658" width="16" style="8" customWidth="1"/>
    <col min="6659" max="6660" width="12.28515625" style="8" customWidth="1"/>
    <col min="6661" max="6661" width="6.28515625" style="8" customWidth="1"/>
    <col min="6662" max="6662" width="12.28515625" style="8" customWidth="1"/>
    <col min="6663" max="6663" width="6.28515625" style="8" customWidth="1"/>
    <col min="6664" max="6913" width="10.140625" style="8"/>
    <col min="6914" max="6914" width="16" style="8" customWidth="1"/>
    <col min="6915" max="6916" width="12.28515625" style="8" customWidth="1"/>
    <col min="6917" max="6917" width="6.28515625" style="8" customWidth="1"/>
    <col min="6918" max="6918" width="12.28515625" style="8" customWidth="1"/>
    <col min="6919" max="6919" width="6.28515625" style="8" customWidth="1"/>
    <col min="6920" max="7169" width="10.140625" style="8"/>
    <col min="7170" max="7170" width="16" style="8" customWidth="1"/>
    <col min="7171" max="7172" width="12.28515625" style="8" customWidth="1"/>
    <col min="7173" max="7173" width="6.28515625" style="8" customWidth="1"/>
    <col min="7174" max="7174" width="12.28515625" style="8" customWidth="1"/>
    <col min="7175" max="7175" width="6.28515625" style="8" customWidth="1"/>
    <col min="7176" max="7425" width="10.140625" style="8"/>
    <col min="7426" max="7426" width="16" style="8" customWidth="1"/>
    <col min="7427" max="7428" width="12.28515625" style="8" customWidth="1"/>
    <col min="7429" max="7429" width="6.28515625" style="8" customWidth="1"/>
    <col min="7430" max="7430" width="12.28515625" style="8" customWidth="1"/>
    <col min="7431" max="7431" width="6.28515625" style="8" customWidth="1"/>
    <col min="7432" max="7681" width="10.140625" style="8"/>
    <col min="7682" max="7682" width="16" style="8" customWidth="1"/>
    <col min="7683" max="7684" width="12.28515625" style="8" customWidth="1"/>
    <col min="7685" max="7685" width="6.28515625" style="8" customWidth="1"/>
    <col min="7686" max="7686" width="12.28515625" style="8" customWidth="1"/>
    <col min="7687" max="7687" width="6.28515625" style="8" customWidth="1"/>
    <col min="7688" max="7937" width="10.140625" style="8"/>
    <col min="7938" max="7938" width="16" style="8" customWidth="1"/>
    <col min="7939" max="7940" width="12.28515625" style="8" customWidth="1"/>
    <col min="7941" max="7941" width="6.28515625" style="8" customWidth="1"/>
    <col min="7942" max="7942" width="12.28515625" style="8" customWidth="1"/>
    <col min="7943" max="7943" width="6.28515625" style="8" customWidth="1"/>
    <col min="7944" max="8193" width="10.140625" style="8"/>
    <col min="8194" max="8194" width="16" style="8" customWidth="1"/>
    <col min="8195" max="8196" width="12.28515625" style="8" customWidth="1"/>
    <col min="8197" max="8197" width="6.28515625" style="8" customWidth="1"/>
    <col min="8198" max="8198" width="12.28515625" style="8" customWidth="1"/>
    <col min="8199" max="8199" width="6.28515625" style="8" customWidth="1"/>
    <col min="8200" max="8449" width="10.140625" style="8"/>
    <col min="8450" max="8450" width="16" style="8" customWidth="1"/>
    <col min="8451" max="8452" width="12.28515625" style="8" customWidth="1"/>
    <col min="8453" max="8453" width="6.28515625" style="8" customWidth="1"/>
    <col min="8454" max="8454" width="12.28515625" style="8" customWidth="1"/>
    <col min="8455" max="8455" width="6.28515625" style="8" customWidth="1"/>
    <col min="8456" max="8705" width="10.140625" style="8"/>
    <col min="8706" max="8706" width="16" style="8" customWidth="1"/>
    <col min="8707" max="8708" width="12.28515625" style="8" customWidth="1"/>
    <col min="8709" max="8709" width="6.28515625" style="8" customWidth="1"/>
    <col min="8710" max="8710" width="12.28515625" style="8" customWidth="1"/>
    <col min="8711" max="8711" width="6.28515625" style="8" customWidth="1"/>
    <col min="8712" max="8961" width="10.140625" style="8"/>
    <col min="8962" max="8962" width="16" style="8" customWidth="1"/>
    <col min="8963" max="8964" width="12.28515625" style="8" customWidth="1"/>
    <col min="8965" max="8965" width="6.28515625" style="8" customWidth="1"/>
    <col min="8966" max="8966" width="12.28515625" style="8" customWidth="1"/>
    <col min="8967" max="8967" width="6.28515625" style="8" customWidth="1"/>
    <col min="8968" max="9217" width="10.140625" style="8"/>
    <col min="9218" max="9218" width="16" style="8" customWidth="1"/>
    <col min="9219" max="9220" width="12.28515625" style="8" customWidth="1"/>
    <col min="9221" max="9221" width="6.28515625" style="8" customWidth="1"/>
    <col min="9222" max="9222" width="12.28515625" style="8" customWidth="1"/>
    <col min="9223" max="9223" width="6.28515625" style="8" customWidth="1"/>
    <col min="9224" max="9473" width="10.140625" style="8"/>
    <col min="9474" max="9474" width="16" style="8" customWidth="1"/>
    <col min="9475" max="9476" width="12.28515625" style="8" customWidth="1"/>
    <col min="9477" max="9477" width="6.28515625" style="8" customWidth="1"/>
    <col min="9478" max="9478" width="12.28515625" style="8" customWidth="1"/>
    <col min="9479" max="9479" width="6.28515625" style="8" customWidth="1"/>
    <col min="9480" max="9729" width="10.140625" style="8"/>
    <col min="9730" max="9730" width="16" style="8" customWidth="1"/>
    <col min="9731" max="9732" width="12.28515625" style="8" customWidth="1"/>
    <col min="9733" max="9733" width="6.28515625" style="8" customWidth="1"/>
    <col min="9734" max="9734" width="12.28515625" style="8" customWidth="1"/>
    <col min="9735" max="9735" width="6.28515625" style="8" customWidth="1"/>
    <col min="9736" max="9985" width="10.140625" style="8"/>
    <col min="9986" max="9986" width="16" style="8" customWidth="1"/>
    <col min="9987" max="9988" width="12.28515625" style="8" customWidth="1"/>
    <col min="9989" max="9989" width="6.28515625" style="8" customWidth="1"/>
    <col min="9990" max="9990" width="12.28515625" style="8" customWidth="1"/>
    <col min="9991" max="9991" width="6.28515625" style="8" customWidth="1"/>
    <col min="9992" max="10241" width="10.140625" style="8"/>
    <col min="10242" max="10242" width="16" style="8" customWidth="1"/>
    <col min="10243" max="10244" width="12.28515625" style="8" customWidth="1"/>
    <col min="10245" max="10245" width="6.28515625" style="8" customWidth="1"/>
    <col min="10246" max="10246" width="12.28515625" style="8" customWidth="1"/>
    <col min="10247" max="10247" width="6.28515625" style="8" customWidth="1"/>
    <col min="10248" max="10497" width="10.140625" style="8"/>
    <col min="10498" max="10498" width="16" style="8" customWidth="1"/>
    <col min="10499" max="10500" width="12.28515625" style="8" customWidth="1"/>
    <col min="10501" max="10501" width="6.28515625" style="8" customWidth="1"/>
    <col min="10502" max="10502" width="12.28515625" style="8" customWidth="1"/>
    <col min="10503" max="10503" width="6.28515625" style="8" customWidth="1"/>
    <col min="10504" max="10753" width="10.140625" style="8"/>
    <col min="10754" max="10754" width="16" style="8" customWidth="1"/>
    <col min="10755" max="10756" width="12.28515625" style="8" customWidth="1"/>
    <col min="10757" max="10757" width="6.28515625" style="8" customWidth="1"/>
    <col min="10758" max="10758" width="12.28515625" style="8" customWidth="1"/>
    <col min="10759" max="10759" width="6.28515625" style="8" customWidth="1"/>
    <col min="10760" max="11009" width="10.140625" style="8"/>
    <col min="11010" max="11010" width="16" style="8" customWidth="1"/>
    <col min="11011" max="11012" width="12.28515625" style="8" customWidth="1"/>
    <col min="11013" max="11013" width="6.28515625" style="8" customWidth="1"/>
    <col min="11014" max="11014" width="12.28515625" style="8" customWidth="1"/>
    <col min="11015" max="11015" width="6.28515625" style="8" customWidth="1"/>
    <col min="11016" max="11265" width="10.140625" style="8"/>
    <col min="11266" max="11266" width="16" style="8" customWidth="1"/>
    <col min="11267" max="11268" width="12.28515625" style="8" customWidth="1"/>
    <col min="11269" max="11269" width="6.28515625" style="8" customWidth="1"/>
    <col min="11270" max="11270" width="12.28515625" style="8" customWidth="1"/>
    <col min="11271" max="11271" width="6.28515625" style="8" customWidth="1"/>
    <col min="11272" max="11521" width="10.140625" style="8"/>
    <col min="11522" max="11522" width="16" style="8" customWidth="1"/>
    <col min="11523" max="11524" width="12.28515625" style="8" customWidth="1"/>
    <col min="11525" max="11525" width="6.28515625" style="8" customWidth="1"/>
    <col min="11526" max="11526" width="12.28515625" style="8" customWidth="1"/>
    <col min="11527" max="11527" width="6.28515625" style="8" customWidth="1"/>
    <col min="11528" max="11777" width="10.140625" style="8"/>
    <col min="11778" max="11778" width="16" style="8" customWidth="1"/>
    <col min="11779" max="11780" width="12.28515625" style="8" customWidth="1"/>
    <col min="11781" max="11781" width="6.28515625" style="8" customWidth="1"/>
    <col min="11782" max="11782" width="12.28515625" style="8" customWidth="1"/>
    <col min="11783" max="11783" width="6.28515625" style="8" customWidth="1"/>
    <col min="11784" max="12033" width="10.140625" style="8"/>
    <col min="12034" max="12034" width="16" style="8" customWidth="1"/>
    <col min="12035" max="12036" width="12.28515625" style="8" customWidth="1"/>
    <col min="12037" max="12037" width="6.28515625" style="8" customWidth="1"/>
    <col min="12038" max="12038" width="12.28515625" style="8" customWidth="1"/>
    <col min="12039" max="12039" width="6.28515625" style="8" customWidth="1"/>
    <col min="12040" max="12289" width="10.140625" style="8"/>
    <col min="12290" max="12290" width="16" style="8" customWidth="1"/>
    <col min="12291" max="12292" width="12.28515625" style="8" customWidth="1"/>
    <col min="12293" max="12293" width="6.28515625" style="8" customWidth="1"/>
    <col min="12294" max="12294" width="12.28515625" style="8" customWidth="1"/>
    <col min="12295" max="12295" width="6.28515625" style="8" customWidth="1"/>
    <col min="12296" max="12545" width="10.140625" style="8"/>
    <col min="12546" max="12546" width="16" style="8" customWidth="1"/>
    <col min="12547" max="12548" width="12.28515625" style="8" customWidth="1"/>
    <col min="12549" max="12549" width="6.28515625" style="8" customWidth="1"/>
    <col min="12550" max="12550" width="12.28515625" style="8" customWidth="1"/>
    <col min="12551" max="12551" width="6.28515625" style="8" customWidth="1"/>
    <col min="12552" max="12801" width="10.140625" style="8"/>
    <col min="12802" max="12802" width="16" style="8" customWidth="1"/>
    <col min="12803" max="12804" width="12.28515625" style="8" customWidth="1"/>
    <col min="12805" max="12805" width="6.28515625" style="8" customWidth="1"/>
    <col min="12806" max="12806" width="12.28515625" style="8" customWidth="1"/>
    <col min="12807" max="12807" width="6.28515625" style="8" customWidth="1"/>
    <col min="12808" max="13057" width="10.140625" style="8"/>
    <col min="13058" max="13058" width="16" style="8" customWidth="1"/>
    <col min="13059" max="13060" width="12.28515625" style="8" customWidth="1"/>
    <col min="13061" max="13061" width="6.28515625" style="8" customWidth="1"/>
    <col min="13062" max="13062" width="12.28515625" style="8" customWidth="1"/>
    <col min="13063" max="13063" width="6.28515625" style="8" customWidth="1"/>
    <col min="13064" max="13313" width="10.140625" style="8"/>
    <col min="13314" max="13314" width="16" style="8" customWidth="1"/>
    <col min="13315" max="13316" width="12.28515625" style="8" customWidth="1"/>
    <col min="13317" max="13317" width="6.28515625" style="8" customWidth="1"/>
    <col min="13318" max="13318" width="12.28515625" style="8" customWidth="1"/>
    <col min="13319" max="13319" width="6.28515625" style="8" customWidth="1"/>
    <col min="13320" max="13569" width="10.140625" style="8"/>
    <col min="13570" max="13570" width="16" style="8" customWidth="1"/>
    <col min="13571" max="13572" width="12.28515625" style="8" customWidth="1"/>
    <col min="13573" max="13573" width="6.28515625" style="8" customWidth="1"/>
    <col min="13574" max="13574" width="12.28515625" style="8" customWidth="1"/>
    <col min="13575" max="13575" width="6.28515625" style="8" customWidth="1"/>
    <col min="13576" max="13825" width="10.140625" style="8"/>
    <col min="13826" max="13826" width="16" style="8" customWidth="1"/>
    <col min="13827" max="13828" width="12.28515625" style="8" customWidth="1"/>
    <col min="13829" max="13829" width="6.28515625" style="8" customWidth="1"/>
    <col min="13830" max="13830" width="12.28515625" style="8" customWidth="1"/>
    <col min="13831" max="13831" width="6.28515625" style="8" customWidth="1"/>
    <col min="13832" max="14081" width="10.140625" style="8"/>
    <col min="14082" max="14082" width="16" style="8" customWidth="1"/>
    <col min="14083" max="14084" width="12.28515625" style="8" customWidth="1"/>
    <col min="14085" max="14085" width="6.28515625" style="8" customWidth="1"/>
    <col min="14086" max="14086" width="12.28515625" style="8" customWidth="1"/>
    <col min="14087" max="14087" width="6.28515625" style="8" customWidth="1"/>
    <col min="14088" max="14337" width="10.140625" style="8"/>
    <col min="14338" max="14338" width="16" style="8" customWidth="1"/>
    <col min="14339" max="14340" width="12.28515625" style="8" customWidth="1"/>
    <col min="14341" max="14341" width="6.28515625" style="8" customWidth="1"/>
    <col min="14342" max="14342" width="12.28515625" style="8" customWidth="1"/>
    <col min="14343" max="14343" width="6.28515625" style="8" customWidth="1"/>
    <col min="14344" max="14593" width="10.140625" style="8"/>
    <col min="14594" max="14594" width="16" style="8" customWidth="1"/>
    <col min="14595" max="14596" width="12.28515625" style="8" customWidth="1"/>
    <col min="14597" max="14597" width="6.28515625" style="8" customWidth="1"/>
    <col min="14598" max="14598" width="12.28515625" style="8" customWidth="1"/>
    <col min="14599" max="14599" width="6.28515625" style="8" customWidth="1"/>
    <col min="14600" max="14849" width="10.140625" style="8"/>
    <col min="14850" max="14850" width="16" style="8" customWidth="1"/>
    <col min="14851" max="14852" width="12.28515625" style="8" customWidth="1"/>
    <col min="14853" max="14853" width="6.28515625" style="8" customWidth="1"/>
    <col min="14854" max="14854" width="12.28515625" style="8" customWidth="1"/>
    <col min="14855" max="14855" width="6.28515625" style="8" customWidth="1"/>
    <col min="14856" max="15105" width="10.140625" style="8"/>
    <col min="15106" max="15106" width="16" style="8" customWidth="1"/>
    <col min="15107" max="15108" width="12.28515625" style="8" customWidth="1"/>
    <col min="15109" max="15109" width="6.28515625" style="8" customWidth="1"/>
    <col min="15110" max="15110" width="12.28515625" style="8" customWidth="1"/>
    <col min="15111" max="15111" width="6.28515625" style="8" customWidth="1"/>
    <col min="15112" max="15361" width="10.140625" style="8"/>
    <col min="15362" max="15362" width="16" style="8" customWidth="1"/>
    <col min="15363" max="15364" width="12.28515625" style="8" customWidth="1"/>
    <col min="15365" max="15365" width="6.28515625" style="8" customWidth="1"/>
    <col min="15366" max="15366" width="12.28515625" style="8" customWidth="1"/>
    <col min="15367" max="15367" width="6.28515625" style="8" customWidth="1"/>
    <col min="15368" max="15617" width="10.140625" style="8"/>
    <col min="15618" max="15618" width="16" style="8" customWidth="1"/>
    <col min="15619" max="15620" width="12.28515625" style="8" customWidth="1"/>
    <col min="15621" max="15621" width="6.28515625" style="8" customWidth="1"/>
    <col min="15622" max="15622" width="12.28515625" style="8" customWidth="1"/>
    <col min="15623" max="15623" width="6.28515625" style="8" customWidth="1"/>
    <col min="15624" max="15873" width="10.140625" style="8"/>
    <col min="15874" max="15874" width="16" style="8" customWidth="1"/>
    <col min="15875" max="15876" width="12.28515625" style="8" customWidth="1"/>
    <col min="15877" max="15877" width="6.28515625" style="8" customWidth="1"/>
    <col min="15878" max="15878" width="12.28515625" style="8" customWidth="1"/>
    <col min="15879" max="15879" width="6.28515625" style="8" customWidth="1"/>
    <col min="15880" max="16129" width="10.140625" style="8"/>
    <col min="16130" max="16130" width="16" style="8" customWidth="1"/>
    <col min="16131" max="16132" width="12.28515625" style="8" customWidth="1"/>
    <col min="16133" max="16133" width="6.28515625" style="8" customWidth="1"/>
    <col min="16134" max="16134" width="12.28515625" style="8" customWidth="1"/>
    <col min="16135" max="16135" width="6.28515625" style="8" customWidth="1"/>
    <col min="16136" max="16384" width="10.140625" style="8"/>
  </cols>
  <sheetData>
    <row r="1" spans="1:11" ht="24.75" customHeight="1">
      <c r="A1" s="106" t="s">
        <v>15</v>
      </c>
      <c r="B1" s="106"/>
      <c r="C1" s="106"/>
      <c r="D1" s="106"/>
      <c r="E1" s="106"/>
      <c r="F1" s="106"/>
      <c r="G1" s="106"/>
    </row>
    <row r="2" spans="1:11" ht="20.25" customHeight="1">
      <c r="A2" s="107" t="s">
        <v>14</v>
      </c>
      <c r="B2" s="107"/>
      <c r="C2" s="107"/>
      <c r="D2" s="107"/>
      <c r="E2" s="107"/>
      <c r="F2" s="107"/>
      <c r="G2" s="107"/>
    </row>
    <row r="3" spans="1:11" ht="20.25" customHeight="1">
      <c r="A3" s="111" t="s">
        <v>13</v>
      </c>
      <c r="B3" s="111"/>
      <c r="C3" s="111"/>
      <c r="D3" s="112"/>
      <c r="E3" s="113" t="s">
        <v>12</v>
      </c>
      <c r="F3" s="114"/>
      <c r="G3" s="114"/>
    </row>
    <row r="4" spans="1:11" ht="30" customHeight="1">
      <c r="A4" s="69" t="s">
        <v>11</v>
      </c>
      <c r="B4" s="69" t="s">
        <v>9</v>
      </c>
      <c r="C4" s="69" t="s">
        <v>8</v>
      </c>
      <c r="D4" s="110" t="s">
        <v>6</v>
      </c>
      <c r="E4" s="69" t="s">
        <v>7</v>
      </c>
      <c r="F4" s="110" t="s">
        <v>6</v>
      </c>
      <c r="G4" s="69" t="s">
        <v>10</v>
      </c>
    </row>
    <row r="5" spans="1:11" ht="45.75" customHeight="1">
      <c r="A5" s="69" t="s">
        <v>5</v>
      </c>
      <c r="B5" s="70" t="s">
        <v>3</v>
      </c>
      <c r="C5" s="71" t="s">
        <v>2</v>
      </c>
      <c r="D5" s="110"/>
      <c r="E5" s="71" t="s">
        <v>1</v>
      </c>
      <c r="F5" s="110"/>
      <c r="G5" s="69" t="s">
        <v>4</v>
      </c>
    </row>
    <row r="6" spans="1:11" s="9" customFormat="1" ht="20.100000000000001" customHeight="1">
      <c r="A6" s="72">
        <v>1434</v>
      </c>
      <c r="B6" s="75">
        <f t="shared" ref="B6:B11" si="0">C6+E6</f>
        <v>1980249</v>
      </c>
      <c r="C6" s="75">
        <v>600718</v>
      </c>
      <c r="D6" s="77">
        <f t="shared" ref="D6:D11" si="1">C6/B6</f>
        <v>0.3033547801311855</v>
      </c>
      <c r="E6" s="75">
        <v>1379531</v>
      </c>
      <c r="F6" s="77">
        <f t="shared" ref="F6:F11" si="2">E6/B6</f>
        <v>0.69664521986881445</v>
      </c>
      <c r="G6" s="72">
        <v>2013</v>
      </c>
    </row>
    <row r="7" spans="1:11" ht="21.75" customHeight="1">
      <c r="A7" s="72">
        <v>1435</v>
      </c>
      <c r="B7" s="78">
        <f t="shared" si="0"/>
        <v>2085238</v>
      </c>
      <c r="C7" s="78">
        <v>696185</v>
      </c>
      <c r="D7" s="79">
        <f t="shared" si="1"/>
        <v>0.33386356857106958</v>
      </c>
      <c r="E7" s="78">
        <v>1389053</v>
      </c>
      <c r="F7" s="79">
        <f t="shared" si="2"/>
        <v>0.66613643142893042</v>
      </c>
      <c r="G7" s="72">
        <v>2014</v>
      </c>
    </row>
    <row r="8" spans="1:11" ht="21.75" customHeight="1">
      <c r="A8" s="72">
        <v>1436</v>
      </c>
      <c r="B8" s="75">
        <f t="shared" si="0"/>
        <v>1952817</v>
      </c>
      <c r="C8" s="75">
        <v>567876</v>
      </c>
      <c r="D8" s="77">
        <f t="shared" si="1"/>
        <v>0.29079836973971446</v>
      </c>
      <c r="E8" s="75">
        <v>1384941</v>
      </c>
      <c r="F8" s="77">
        <f t="shared" si="2"/>
        <v>0.70920163026028549</v>
      </c>
      <c r="G8" s="72">
        <v>2015</v>
      </c>
      <c r="H8" s="10"/>
    </row>
    <row r="9" spans="1:11" ht="21.75" customHeight="1">
      <c r="A9" s="72">
        <v>1437</v>
      </c>
      <c r="B9" s="78">
        <f t="shared" si="0"/>
        <v>1862909</v>
      </c>
      <c r="C9" s="78">
        <v>537537</v>
      </c>
      <c r="D9" s="79">
        <f t="shared" si="1"/>
        <v>0.28854710562888469</v>
      </c>
      <c r="E9" s="78">
        <v>1325372</v>
      </c>
      <c r="F9" s="79">
        <f t="shared" si="2"/>
        <v>0.71145289437111525</v>
      </c>
      <c r="G9" s="72">
        <v>2016</v>
      </c>
      <c r="H9" s="10"/>
    </row>
    <row r="10" spans="1:11" s="9" customFormat="1" ht="20.100000000000001" customHeight="1">
      <c r="A10" s="72">
        <v>1438</v>
      </c>
      <c r="B10" s="75">
        <f t="shared" si="0"/>
        <v>2352122</v>
      </c>
      <c r="C10" s="75">
        <v>600108</v>
      </c>
      <c r="D10" s="77">
        <f t="shared" si="1"/>
        <v>0.25513472515456254</v>
      </c>
      <c r="E10" s="75">
        <v>1752014</v>
      </c>
      <c r="F10" s="77">
        <f t="shared" si="2"/>
        <v>0.74486527484543741</v>
      </c>
      <c r="G10" s="72">
        <v>2017</v>
      </c>
    </row>
    <row r="11" spans="1:11" s="9" customFormat="1" ht="20.100000000000001" customHeight="1">
      <c r="A11" s="72">
        <v>1439</v>
      </c>
      <c r="B11" s="78">
        <f t="shared" si="0"/>
        <v>2371675</v>
      </c>
      <c r="C11" s="78">
        <v>612953</v>
      </c>
      <c r="D11" s="79">
        <f t="shared" si="1"/>
        <v>0.25844729990407622</v>
      </c>
      <c r="E11" s="78">
        <v>1758722</v>
      </c>
      <c r="F11" s="79">
        <f t="shared" si="2"/>
        <v>0.74155270009592378</v>
      </c>
      <c r="G11" s="72">
        <v>2018</v>
      </c>
    </row>
    <row r="12" spans="1:11" s="9" customFormat="1" ht="20.100000000000001" customHeight="1">
      <c r="A12" s="72">
        <v>1440</v>
      </c>
      <c r="B12" s="75">
        <v>2489406</v>
      </c>
      <c r="C12" s="75">
        <v>634379</v>
      </c>
      <c r="D12" s="77">
        <v>0.254831473853602</v>
      </c>
      <c r="E12" s="75">
        <v>1855027</v>
      </c>
      <c r="F12" s="77">
        <v>0.74516852614639795</v>
      </c>
      <c r="G12" s="72">
        <v>2019</v>
      </c>
    </row>
    <row r="13" spans="1:11" s="9" customFormat="1" ht="20.100000000000001" customHeight="1">
      <c r="A13" s="72" t="s">
        <v>138</v>
      </c>
      <c r="B13" s="78" t="s">
        <v>139</v>
      </c>
      <c r="C13" s="78" t="s">
        <v>139</v>
      </c>
      <c r="D13" s="78" t="s">
        <v>139</v>
      </c>
      <c r="E13" s="78" t="s">
        <v>139</v>
      </c>
      <c r="F13" s="78" t="s">
        <v>139</v>
      </c>
      <c r="G13" s="72">
        <v>2020</v>
      </c>
    </row>
    <row r="14" spans="1:11" s="9" customFormat="1" ht="20.25">
      <c r="A14" s="72">
        <v>1442</v>
      </c>
      <c r="B14" s="75">
        <v>58745</v>
      </c>
      <c r="C14" s="75">
        <v>58745</v>
      </c>
      <c r="D14" s="80">
        <v>1</v>
      </c>
      <c r="E14" s="75">
        <v>0</v>
      </c>
      <c r="F14" s="77">
        <v>0</v>
      </c>
      <c r="G14" s="72">
        <v>2021</v>
      </c>
    </row>
    <row r="15" spans="1:11" s="9" customFormat="1" ht="20.100000000000001" customHeight="1">
      <c r="A15" s="72">
        <v>1443</v>
      </c>
      <c r="B15" s="78">
        <f>C15+E15</f>
        <v>926062</v>
      </c>
      <c r="C15" s="78">
        <v>144653</v>
      </c>
      <c r="D15" s="79">
        <f>C15/B15</f>
        <v>0.15620228451226809</v>
      </c>
      <c r="E15" s="78">
        <v>781409</v>
      </c>
      <c r="F15" s="79">
        <f>E15/B15</f>
        <v>0.84379771548773197</v>
      </c>
      <c r="G15" s="72">
        <v>2022</v>
      </c>
      <c r="K15" s="97"/>
    </row>
    <row r="16" spans="1:11" ht="15.75" customHeight="1">
      <c r="A16" s="115" t="s">
        <v>173</v>
      </c>
      <c r="B16" s="116"/>
      <c r="C16" s="116"/>
      <c r="D16" s="116"/>
      <c r="E16" s="108" t="s">
        <v>0</v>
      </c>
      <c r="F16" s="109"/>
      <c r="G16" s="109"/>
    </row>
    <row r="17" spans="1:16" ht="20.25" customHeight="1">
      <c r="A17" s="104" t="s">
        <v>171</v>
      </c>
      <c r="B17" s="105"/>
      <c r="C17" s="105"/>
      <c r="D17" s="102" t="s">
        <v>172</v>
      </c>
      <c r="E17" s="102"/>
      <c r="F17" s="102"/>
      <c r="G17" s="103"/>
      <c r="P17" s="96"/>
    </row>
  </sheetData>
  <mergeCells count="10">
    <mergeCell ref="D17:G17"/>
    <mergeCell ref="A17:C17"/>
    <mergeCell ref="A1:G1"/>
    <mergeCell ref="A2:G2"/>
    <mergeCell ref="E16:G16"/>
    <mergeCell ref="D4:D5"/>
    <mergeCell ref="F4:F5"/>
    <mergeCell ref="A3:D3"/>
    <mergeCell ref="E3:G3"/>
    <mergeCell ref="A16:D16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1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4"/>
  <sheetViews>
    <sheetView showGridLines="0" rightToLeft="1" zoomScaleNormal="100" workbookViewId="0">
      <selection sqref="A1:XFD1048576"/>
    </sheetView>
  </sheetViews>
  <sheetFormatPr defaultRowHeight="12.75"/>
  <cols>
    <col min="1" max="1" width="25.7109375" style="1" customWidth="1"/>
    <col min="2" max="5" width="17.7109375" style="1" customWidth="1"/>
    <col min="6" max="6" width="25.7109375" style="1" customWidth="1"/>
    <col min="7" max="247" width="8.7109375" style="1"/>
    <col min="248" max="248" width="18.140625" style="1" customWidth="1"/>
    <col min="249" max="250" width="11.140625" style="1" customWidth="1"/>
    <col min="251" max="251" width="12.85546875" style="1" customWidth="1"/>
    <col min="252" max="253" width="11.140625" style="1" customWidth="1"/>
    <col min="254" max="503" width="8.7109375" style="1"/>
    <col min="504" max="504" width="18.140625" style="1" customWidth="1"/>
    <col min="505" max="506" width="11.140625" style="1" customWidth="1"/>
    <col min="507" max="507" width="12.85546875" style="1" customWidth="1"/>
    <col min="508" max="509" width="11.140625" style="1" customWidth="1"/>
    <col min="510" max="759" width="8.7109375" style="1"/>
    <col min="760" max="760" width="18.140625" style="1" customWidth="1"/>
    <col min="761" max="762" width="11.140625" style="1" customWidth="1"/>
    <col min="763" max="763" width="12.85546875" style="1" customWidth="1"/>
    <col min="764" max="765" width="11.140625" style="1" customWidth="1"/>
    <col min="766" max="1015" width="8.7109375" style="1"/>
    <col min="1016" max="1016" width="18.140625" style="1" customWidth="1"/>
    <col min="1017" max="1018" width="11.140625" style="1" customWidth="1"/>
    <col min="1019" max="1019" width="12.85546875" style="1" customWidth="1"/>
    <col min="1020" max="1021" width="11.140625" style="1" customWidth="1"/>
    <col min="1022" max="1271" width="8.7109375" style="1"/>
    <col min="1272" max="1272" width="18.140625" style="1" customWidth="1"/>
    <col min="1273" max="1274" width="11.140625" style="1" customWidth="1"/>
    <col min="1275" max="1275" width="12.85546875" style="1" customWidth="1"/>
    <col min="1276" max="1277" width="11.140625" style="1" customWidth="1"/>
    <col min="1278" max="1527" width="8.7109375" style="1"/>
    <col min="1528" max="1528" width="18.140625" style="1" customWidth="1"/>
    <col min="1529" max="1530" width="11.140625" style="1" customWidth="1"/>
    <col min="1531" max="1531" width="12.85546875" style="1" customWidth="1"/>
    <col min="1532" max="1533" width="11.140625" style="1" customWidth="1"/>
    <col min="1534" max="1783" width="8.7109375" style="1"/>
    <col min="1784" max="1784" width="18.140625" style="1" customWidth="1"/>
    <col min="1785" max="1786" width="11.140625" style="1" customWidth="1"/>
    <col min="1787" max="1787" width="12.85546875" style="1" customWidth="1"/>
    <col min="1788" max="1789" width="11.140625" style="1" customWidth="1"/>
    <col min="1790" max="2039" width="8.7109375" style="1"/>
    <col min="2040" max="2040" width="18.140625" style="1" customWidth="1"/>
    <col min="2041" max="2042" width="11.140625" style="1" customWidth="1"/>
    <col min="2043" max="2043" width="12.85546875" style="1" customWidth="1"/>
    <col min="2044" max="2045" width="11.140625" style="1" customWidth="1"/>
    <col min="2046" max="2295" width="8.7109375" style="1"/>
    <col min="2296" max="2296" width="18.140625" style="1" customWidth="1"/>
    <col min="2297" max="2298" width="11.140625" style="1" customWidth="1"/>
    <col min="2299" max="2299" width="12.85546875" style="1" customWidth="1"/>
    <col min="2300" max="2301" width="11.140625" style="1" customWidth="1"/>
    <col min="2302" max="2551" width="8.7109375" style="1"/>
    <col min="2552" max="2552" width="18.140625" style="1" customWidth="1"/>
    <col min="2553" max="2554" width="11.140625" style="1" customWidth="1"/>
    <col min="2555" max="2555" width="12.85546875" style="1" customWidth="1"/>
    <col min="2556" max="2557" width="11.140625" style="1" customWidth="1"/>
    <col min="2558" max="2807" width="8.7109375" style="1"/>
    <col min="2808" max="2808" width="18.140625" style="1" customWidth="1"/>
    <col min="2809" max="2810" width="11.140625" style="1" customWidth="1"/>
    <col min="2811" max="2811" width="12.85546875" style="1" customWidth="1"/>
    <col min="2812" max="2813" width="11.140625" style="1" customWidth="1"/>
    <col min="2814" max="3063" width="8.7109375" style="1"/>
    <col min="3064" max="3064" width="18.140625" style="1" customWidth="1"/>
    <col min="3065" max="3066" width="11.140625" style="1" customWidth="1"/>
    <col min="3067" max="3067" width="12.85546875" style="1" customWidth="1"/>
    <col min="3068" max="3069" width="11.140625" style="1" customWidth="1"/>
    <col min="3070" max="3319" width="8.7109375" style="1"/>
    <col min="3320" max="3320" width="18.140625" style="1" customWidth="1"/>
    <col min="3321" max="3322" width="11.140625" style="1" customWidth="1"/>
    <col min="3323" max="3323" width="12.85546875" style="1" customWidth="1"/>
    <col min="3324" max="3325" width="11.140625" style="1" customWidth="1"/>
    <col min="3326" max="3575" width="8.7109375" style="1"/>
    <col min="3576" max="3576" width="18.140625" style="1" customWidth="1"/>
    <col min="3577" max="3578" width="11.140625" style="1" customWidth="1"/>
    <col min="3579" max="3579" width="12.85546875" style="1" customWidth="1"/>
    <col min="3580" max="3581" width="11.140625" style="1" customWidth="1"/>
    <col min="3582" max="3831" width="8.7109375" style="1"/>
    <col min="3832" max="3832" width="18.140625" style="1" customWidth="1"/>
    <col min="3833" max="3834" width="11.140625" style="1" customWidth="1"/>
    <col min="3835" max="3835" width="12.85546875" style="1" customWidth="1"/>
    <col min="3836" max="3837" width="11.140625" style="1" customWidth="1"/>
    <col min="3838" max="4087" width="8.7109375" style="1"/>
    <col min="4088" max="4088" width="18.140625" style="1" customWidth="1"/>
    <col min="4089" max="4090" width="11.140625" style="1" customWidth="1"/>
    <col min="4091" max="4091" width="12.85546875" style="1" customWidth="1"/>
    <col min="4092" max="4093" width="11.140625" style="1" customWidth="1"/>
    <col min="4094" max="4343" width="8.7109375" style="1"/>
    <col min="4344" max="4344" width="18.140625" style="1" customWidth="1"/>
    <col min="4345" max="4346" width="11.140625" style="1" customWidth="1"/>
    <col min="4347" max="4347" width="12.85546875" style="1" customWidth="1"/>
    <col min="4348" max="4349" width="11.140625" style="1" customWidth="1"/>
    <col min="4350" max="4599" width="8.7109375" style="1"/>
    <col min="4600" max="4600" width="18.140625" style="1" customWidth="1"/>
    <col min="4601" max="4602" width="11.140625" style="1" customWidth="1"/>
    <col min="4603" max="4603" width="12.85546875" style="1" customWidth="1"/>
    <col min="4604" max="4605" width="11.140625" style="1" customWidth="1"/>
    <col min="4606" max="4855" width="8.7109375" style="1"/>
    <col min="4856" max="4856" width="18.140625" style="1" customWidth="1"/>
    <col min="4857" max="4858" width="11.140625" style="1" customWidth="1"/>
    <col min="4859" max="4859" width="12.85546875" style="1" customWidth="1"/>
    <col min="4860" max="4861" width="11.140625" style="1" customWidth="1"/>
    <col min="4862" max="5111" width="8.7109375" style="1"/>
    <col min="5112" max="5112" width="18.140625" style="1" customWidth="1"/>
    <col min="5113" max="5114" width="11.140625" style="1" customWidth="1"/>
    <col min="5115" max="5115" width="12.85546875" style="1" customWidth="1"/>
    <col min="5116" max="5117" width="11.140625" style="1" customWidth="1"/>
    <col min="5118" max="5367" width="8.7109375" style="1"/>
    <col min="5368" max="5368" width="18.140625" style="1" customWidth="1"/>
    <col min="5369" max="5370" width="11.140625" style="1" customWidth="1"/>
    <col min="5371" max="5371" width="12.85546875" style="1" customWidth="1"/>
    <col min="5372" max="5373" width="11.140625" style="1" customWidth="1"/>
    <col min="5374" max="5623" width="8.7109375" style="1"/>
    <col min="5624" max="5624" width="18.140625" style="1" customWidth="1"/>
    <col min="5625" max="5626" width="11.140625" style="1" customWidth="1"/>
    <col min="5627" max="5627" width="12.85546875" style="1" customWidth="1"/>
    <col min="5628" max="5629" width="11.140625" style="1" customWidth="1"/>
    <col min="5630" max="5879" width="8.7109375" style="1"/>
    <col min="5880" max="5880" width="18.140625" style="1" customWidth="1"/>
    <col min="5881" max="5882" width="11.140625" style="1" customWidth="1"/>
    <col min="5883" max="5883" width="12.85546875" style="1" customWidth="1"/>
    <col min="5884" max="5885" width="11.140625" style="1" customWidth="1"/>
    <col min="5886" max="6135" width="8.7109375" style="1"/>
    <col min="6136" max="6136" width="18.140625" style="1" customWidth="1"/>
    <col min="6137" max="6138" width="11.140625" style="1" customWidth="1"/>
    <col min="6139" max="6139" width="12.85546875" style="1" customWidth="1"/>
    <col min="6140" max="6141" width="11.140625" style="1" customWidth="1"/>
    <col min="6142" max="6391" width="8.7109375" style="1"/>
    <col min="6392" max="6392" width="18.140625" style="1" customWidth="1"/>
    <col min="6393" max="6394" width="11.140625" style="1" customWidth="1"/>
    <col min="6395" max="6395" width="12.85546875" style="1" customWidth="1"/>
    <col min="6396" max="6397" width="11.140625" style="1" customWidth="1"/>
    <col min="6398" max="6647" width="8.7109375" style="1"/>
    <col min="6648" max="6648" width="18.140625" style="1" customWidth="1"/>
    <col min="6649" max="6650" width="11.140625" style="1" customWidth="1"/>
    <col min="6651" max="6651" width="12.85546875" style="1" customWidth="1"/>
    <col min="6652" max="6653" width="11.140625" style="1" customWidth="1"/>
    <col min="6654" max="6903" width="8.7109375" style="1"/>
    <col min="6904" max="6904" width="18.140625" style="1" customWidth="1"/>
    <col min="6905" max="6906" width="11.140625" style="1" customWidth="1"/>
    <col min="6907" max="6907" width="12.85546875" style="1" customWidth="1"/>
    <col min="6908" max="6909" width="11.140625" style="1" customWidth="1"/>
    <col min="6910" max="7159" width="8.7109375" style="1"/>
    <col min="7160" max="7160" width="18.140625" style="1" customWidth="1"/>
    <col min="7161" max="7162" width="11.140625" style="1" customWidth="1"/>
    <col min="7163" max="7163" width="12.85546875" style="1" customWidth="1"/>
    <col min="7164" max="7165" width="11.140625" style="1" customWidth="1"/>
    <col min="7166" max="7415" width="8.7109375" style="1"/>
    <col min="7416" max="7416" width="18.140625" style="1" customWidth="1"/>
    <col min="7417" max="7418" width="11.140625" style="1" customWidth="1"/>
    <col min="7419" max="7419" width="12.85546875" style="1" customWidth="1"/>
    <col min="7420" max="7421" width="11.140625" style="1" customWidth="1"/>
    <col min="7422" max="7671" width="8.7109375" style="1"/>
    <col min="7672" max="7672" width="18.140625" style="1" customWidth="1"/>
    <col min="7673" max="7674" width="11.140625" style="1" customWidth="1"/>
    <col min="7675" max="7675" width="12.85546875" style="1" customWidth="1"/>
    <col min="7676" max="7677" width="11.140625" style="1" customWidth="1"/>
    <col min="7678" max="7927" width="8.7109375" style="1"/>
    <col min="7928" max="7928" width="18.140625" style="1" customWidth="1"/>
    <col min="7929" max="7930" width="11.140625" style="1" customWidth="1"/>
    <col min="7931" max="7931" width="12.85546875" style="1" customWidth="1"/>
    <col min="7932" max="7933" width="11.140625" style="1" customWidth="1"/>
    <col min="7934" max="8183" width="8.7109375" style="1"/>
    <col min="8184" max="8184" width="18.140625" style="1" customWidth="1"/>
    <col min="8185" max="8186" width="11.140625" style="1" customWidth="1"/>
    <col min="8187" max="8187" width="12.85546875" style="1" customWidth="1"/>
    <col min="8188" max="8189" width="11.140625" style="1" customWidth="1"/>
    <col min="8190" max="8439" width="8.7109375" style="1"/>
    <col min="8440" max="8440" width="18.140625" style="1" customWidth="1"/>
    <col min="8441" max="8442" width="11.140625" style="1" customWidth="1"/>
    <col min="8443" max="8443" width="12.85546875" style="1" customWidth="1"/>
    <col min="8444" max="8445" width="11.140625" style="1" customWidth="1"/>
    <col min="8446" max="8695" width="8.7109375" style="1"/>
    <col min="8696" max="8696" width="18.140625" style="1" customWidth="1"/>
    <col min="8697" max="8698" width="11.140625" style="1" customWidth="1"/>
    <col min="8699" max="8699" width="12.85546875" style="1" customWidth="1"/>
    <col min="8700" max="8701" width="11.140625" style="1" customWidth="1"/>
    <col min="8702" max="8951" width="8.7109375" style="1"/>
    <col min="8952" max="8952" width="18.140625" style="1" customWidth="1"/>
    <col min="8953" max="8954" width="11.140625" style="1" customWidth="1"/>
    <col min="8955" max="8955" width="12.85546875" style="1" customWidth="1"/>
    <col min="8956" max="8957" width="11.140625" style="1" customWidth="1"/>
    <col min="8958" max="9207" width="8.7109375" style="1"/>
    <col min="9208" max="9208" width="18.140625" style="1" customWidth="1"/>
    <col min="9209" max="9210" width="11.140625" style="1" customWidth="1"/>
    <col min="9211" max="9211" width="12.85546875" style="1" customWidth="1"/>
    <col min="9212" max="9213" width="11.140625" style="1" customWidth="1"/>
    <col min="9214" max="9463" width="8.7109375" style="1"/>
    <col min="9464" max="9464" width="18.140625" style="1" customWidth="1"/>
    <col min="9465" max="9466" width="11.140625" style="1" customWidth="1"/>
    <col min="9467" max="9467" width="12.85546875" style="1" customWidth="1"/>
    <col min="9468" max="9469" width="11.140625" style="1" customWidth="1"/>
    <col min="9470" max="9719" width="8.7109375" style="1"/>
    <col min="9720" max="9720" width="18.140625" style="1" customWidth="1"/>
    <col min="9721" max="9722" width="11.140625" style="1" customWidth="1"/>
    <col min="9723" max="9723" width="12.85546875" style="1" customWidth="1"/>
    <col min="9724" max="9725" width="11.140625" style="1" customWidth="1"/>
    <col min="9726" max="9975" width="8.7109375" style="1"/>
    <col min="9976" max="9976" width="18.140625" style="1" customWidth="1"/>
    <col min="9977" max="9978" width="11.140625" style="1" customWidth="1"/>
    <col min="9979" max="9979" width="12.85546875" style="1" customWidth="1"/>
    <col min="9980" max="9981" width="11.140625" style="1" customWidth="1"/>
    <col min="9982" max="10231" width="8.7109375" style="1"/>
    <col min="10232" max="10232" width="18.140625" style="1" customWidth="1"/>
    <col min="10233" max="10234" width="11.140625" style="1" customWidth="1"/>
    <col min="10235" max="10235" width="12.85546875" style="1" customWidth="1"/>
    <col min="10236" max="10237" width="11.140625" style="1" customWidth="1"/>
    <col min="10238" max="10487" width="8.7109375" style="1"/>
    <col min="10488" max="10488" width="18.140625" style="1" customWidth="1"/>
    <col min="10489" max="10490" width="11.140625" style="1" customWidth="1"/>
    <col min="10491" max="10491" width="12.85546875" style="1" customWidth="1"/>
    <col min="10492" max="10493" width="11.140625" style="1" customWidth="1"/>
    <col min="10494" max="10743" width="8.7109375" style="1"/>
    <col min="10744" max="10744" width="18.140625" style="1" customWidth="1"/>
    <col min="10745" max="10746" width="11.140625" style="1" customWidth="1"/>
    <col min="10747" max="10747" width="12.85546875" style="1" customWidth="1"/>
    <col min="10748" max="10749" width="11.140625" style="1" customWidth="1"/>
    <col min="10750" max="10999" width="8.7109375" style="1"/>
    <col min="11000" max="11000" width="18.140625" style="1" customWidth="1"/>
    <col min="11001" max="11002" width="11.140625" style="1" customWidth="1"/>
    <col min="11003" max="11003" width="12.85546875" style="1" customWidth="1"/>
    <col min="11004" max="11005" width="11.140625" style="1" customWidth="1"/>
    <col min="11006" max="11255" width="8.7109375" style="1"/>
    <col min="11256" max="11256" width="18.140625" style="1" customWidth="1"/>
    <col min="11257" max="11258" width="11.140625" style="1" customWidth="1"/>
    <col min="11259" max="11259" width="12.85546875" style="1" customWidth="1"/>
    <col min="11260" max="11261" width="11.140625" style="1" customWidth="1"/>
    <col min="11262" max="11511" width="8.7109375" style="1"/>
    <col min="11512" max="11512" width="18.140625" style="1" customWidth="1"/>
    <col min="11513" max="11514" width="11.140625" style="1" customWidth="1"/>
    <col min="11515" max="11515" width="12.85546875" style="1" customWidth="1"/>
    <col min="11516" max="11517" width="11.140625" style="1" customWidth="1"/>
    <col min="11518" max="11767" width="8.7109375" style="1"/>
    <col min="11768" max="11768" width="18.140625" style="1" customWidth="1"/>
    <col min="11769" max="11770" width="11.140625" style="1" customWidth="1"/>
    <col min="11771" max="11771" width="12.85546875" style="1" customWidth="1"/>
    <col min="11772" max="11773" width="11.140625" style="1" customWidth="1"/>
    <col min="11774" max="12023" width="8.7109375" style="1"/>
    <col min="12024" max="12024" width="18.140625" style="1" customWidth="1"/>
    <col min="12025" max="12026" width="11.140625" style="1" customWidth="1"/>
    <col min="12027" max="12027" width="12.85546875" style="1" customWidth="1"/>
    <col min="12028" max="12029" width="11.140625" style="1" customWidth="1"/>
    <col min="12030" max="12279" width="8.7109375" style="1"/>
    <col min="12280" max="12280" width="18.140625" style="1" customWidth="1"/>
    <col min="12281" max="12282" width="11.140625" style="1" customWidth="1"/>
    <col min="12283" max="12283" width="12.85546875" style="1" customWidth="1"/>
    <col min="12284" max="12285" width="11.140625" style="1" customWidth="1"/>
    <col min="12286" max="12535" width="8.7109375" style="1"/>
    <col min="12536" max="12536" width="18.140625" style="1" customWidth="1"/>
    <col min="12537" max="12538" width="11.140625" style="1" customWidth="1"/>
    <col min="12539" max="12539" width="12.85546875" style="1" customWidth="1"/>
    <col min="12540" max="12541" width="11.140625" style="1" customWidth="1"/>
    <col min="12542" max="12791" width="8.7109375" style="1"/>
    <col min="12792" max="12792" width="18.140625" style="1" customWidth="1"/>
    <col min="12793" max="12794" width="11.140625" style="1" customWidth="1"/>
    <col min="12795" max="12795" width="12.85546875" style="1" customWidth="1"/>
    <col min="12796" max="12797" width="11.140625" style="1" customWidth="1"/>
    <col min="12798" max="13047" width="8.7109375" style="1"/>
    <col min="13048" max="13048" width="18.140625" style="1" customWidth="1"/>
    <col min="13049" max="13050" width="11.140625" style="1" customWidth="1"/>
    <col min="13051" max="13051" width="12.85546875" style="1" customWidth="1"/>
    <col min="13052" max="13053" width="11.140625" style="1" customWidth="1"/>
    <col min="13054" max="13303" width="8.7109375" style="1"/>
    <col min="13304" max="13304" width="18.140625" style="1" customWidth="1"/>
    <col min="13305" max="13306" width="11.140625" style="1" customWidth="1"/>
    <col min="13307" max="13307" width="12.85546875" style="1" customWidth="1"/>
    <col min="13308" max="13309" width="11.140625" style="1" customWidth="1"/>
    <col min="13310" max="13559" width="8.7109375" style="1"/>
    <col min="13560" max="13560" width="18.140625" style="1" customWidth="1"/>
    <col min="13561" max="13562" width="11.140625" style="1" customWidth="1"/>
    <col min="13563" max="13563" width="12.85546875" style="1" customWidth="1"/>
    <col min="13564" max="13565" width="11.140625" style="1" customWidth="1"/>
    <col min="13566" max="13815" width="8.7109375" style="1"/>
    <col min="13816" max="13816" width="18.140625" style="1" customWidth="1"/>
    <col min="13817" max="13818" width="11.140625" style="1" customWidth="1"/>
    <col min="13819" max="13819" width="12.85546875" style="1" customWidth="1"/>
    <col min="13820" max="13821" width="11.140625" style="1" customWidth="1"/>
    <col min="13822" max="14071" width="8.7109375" style="1"/>
    <col min="14072" max="14072" width="18.140625" style="1" customWidth="1"/>
    <col min="14073" max="14074" width="11.140625" style="1" customWidth="1"/>
    <col min="14075" max="14075" width="12.85546875" style="1" customWidth="1"/>
    <col min="14076" max="14077" width="11.140625" style="1" customWidth="1"/>
    <col min="14078" max="14327" width="8.7109375" style="1"/>
    <col min="14328" max="14328" width="18.140625" style="1" customWidth="1"/>
    <col min="14329" max="14330" width="11.140625" style="1" customWidth="1"/>
    <col min="14331" max="14331" width="12.85546875" style="1" customWidth="1"/>
    <col min="14332" max="14333" width="11.140625" style="1" customWidth="1"/>
    <col min="14334" max="14583" width="8.7109375" style="1"/>
    <col min="14584" max="14584" width="18.140625" style="1" customWidth="1"/>
    <col min="14585" max="14586" width="11.140625" style="1" customWidth="1"/>
    <col min="14587" max="14587" width="12.85546875" style="1" customWidth="1"/>
    <col min="14588" max="14589" width="11.140625" style="1" customWidth="1"/>
    <col min="14590" max="14839" width="8.7109375" style="1"/>
    <col min="14840" max="14840" width="18.140625" style="1" customWidth="1"/>
    <col min="14841" max="14842" width="11.140625" style="1" customWidth="1"/>
    <col min="14843" max="14843" width="12.85546875" style="1" customWidth="1"/>
    <col min="14844" max="14845" width="11.140625" style="1" customWidth="1"/>
    <col min="14846" max="15095" width="8.7109375" style="1"/>
    <col min="15096" max="15096" width="18.140625" style="1" customWidth="1"/>
    <col min="15097" max="15098" width="11.140625" style="1" customWidth="1"/>
    <col min="15099" max="15099" width="12.85546875" style="1" customWidth="1"/>
    <col min="15100" max="15101" width="11.140625" style="1" customWidth="1"/>
    <col min="15102" max="15351" width="8.7109375" style="1"/>
    <col min="15352" max="15352" width="18.140625" style="1" customWidth="1"/>
    <col min="15353" max="15354" width="11.140625" style="1" customWidth="1"/>
    <col min="15355" max="15355" width="12.85546875" style="1" customWidth="1"/>
    <col min="15356" max="15357" width="11.140625" style="1" customWidth="1"/>
    <col min="15358" max="15607" width="8.7109375" style="1"/>
    <col min="15608" max="15608" width="18.140625" style="1" customWidth="1"/>
    <col min="15609" max="15610" width="11.140625" style="1" customWidth="1"/>
    <col min="15611" max="15611" width="12.85546875" style="1" customWidth="1"/>
    <col min="15612" max="15613" width="11.140625" style="1" customWidth="1"/>
    <col min="15614" max="15863" width="8.7109375" style="1"/>
    <col min="15864" max="15864" width="18.140625" style="1" customWidth="1"/>
    <col min="15865" max="15866" width="11.140625" style="1" customWidth="1"/>
    <col min="15867" max="15867" width="12.85546875" style="1" customWidth="1"/>
    <col min="15868" max="15869" width="11.140625" style="1" customWidth="1"/>
    <col min="15870" max="16119" width="8.7109375" style="1"/>
    <col min="16120" max="16120" width="18.140625" style="1" customWidth="1"/>
    <col min="16121" max="16122" width="11.140625" style="1" customWidth="1"/>
    <col min="16123" max="16123" width="12.85546875" style="1" customWidth="1"/>
    <col min="16124" max="16125" width="11.140625" style="1" customWidth="1"/>
    <col min="16126" max="16375" width="8.7109375" style="1"/>
    <col min="16376" max="16381" width="9.140625" style="1" customWidth="1"/>
    <col min="16382" max="16384" width="9.140625" style="1"/>
  </cols>
  <sheetData>
    <row r="1" spans="1:6" s="7" customFormat="1" ht="33" customHeight="1">
      <c r="A1" s="120" t="s">
        <v>186</v>
      </c>
      <c r="B1" s="120"/>
      <c r="C1" s="120"/>
      <c r="D1" s="120"/>
      <c r="E1" s="120"/>
      <c r="F1" s="120"/>
    </row>
    <row r="2" spans="1:6" s="6" customFormat="1" ht="33" customHeight="1">
      <c r="A2" s="121" t="s">
        <v>187</v>
      </c>
      <c r="B2" s="121"/>
      <c r="C2" s="121"/>
      <c r="D2" s="121"/>
      <c r="E2" s="121"/>
      <c r="F2" s="121"/>
    </row>
    <row r="3" spans="1:6" s="6" customFormat="1" ht="20.25" customHeight="1">
      <c r="A3" s="111" t="s">
        <v>31</v>
      </c>
      <c r="B3" s="111"/>
      <c r="C3" s="112"/>
      <c r="D3" s="113" t="s">
        <v>30</v>
      </c>
      <c r="E3" s="114"/>
      <c r="F3" s="114"/>
    </row>
    <row r="4" spans="1:6" s="2" customFormat="1" ht="39.950000000000003" customHeight="1">
      <c r="A4" s="122" t="s">
        <v>140</v>
      </c>
      <c r="B4" s="82" t="s">
        <v>29</v>
      </c>
      <c r="C4" s="83" t="s">
        <v>193</v>
      </c>
      <c r="D4" s="83" t="s">
        <v>28</v>
      </c>
      <c r="E4" s="84" t="s">
        <v>27</v>
      </c>
      <c r="F4" s="123" t="s">
        <v>141</v>
      </c>
    </row>
    <row r="5" spans="1:6" s="2" customFormat="1" ht="51.75" customHeight="1">
      <c r="A5" s="122"/>
      <c r="B5" s="85" t="s">
        <v>26</v>
      </c>
      <c r="C5" s="68" t="s">
        <v>192</v>
      </c>
      <c r="D5" s="68" t="s">
        <v>25</v>
      </c>
      <c r="E5" s="68" t="s">
        <v>24</v>
      </c>
      <c r="F5" s="124"/>
    </row>
    <row r="6" spans="1:6" s="2" customFormat="1" ht="42.95" customHeight="1">
      <c r="A6" s="81" t="s">
        <v>23</v>
      </c>
      <c r="B6" s="11">
        <v>6</v>
      </c>
      <c r="C6" s="11">
        <v>0</v>
      </c>
      <c r="D6" s="11">
        <v>8</v>
      </c>
      <c r="E6" s="11">
        <f>SUM(B6:D6)</f>
        <v>14</v>
      </c>
      <c r="F6" s="81" t="s">
        <v>22</v>
      </c>
    </row>
    <row r="7" spans="1:6" s="2" customFormat="1" ht="42.95" customHeight="1">
      <c r="A7" s="81" t="s">
        <v>194</v>
      </c>
      <c r="B7" s="73">
        <v>0</v>
      </c>
      <c r="C7" s="73">
        <v>9</v>
      </c>
      <c r="D7" s="73">
        <v>0</v>
      </c>
      <c r="E7" s="73">
        <f>SUM(B7:D7)</f>
        <v>9</v>
      </c>
      <c r="F7" s="81" t="s">
        <v>196</v>
      </c>
    </row>
    <row r="8" spans="1:6" s="2" customFormat="1" ht="42.95" customHeight="1">
      <c r="A8" s="81" t="s">
        <v>21</v>
      </c>
      <c r="B8" s="11">
        <v>1979</v>
      </c>
      <c r="C8" s="11">
        <v>1043</v>
      </c>
      <c r="D8" s="11">
        <v>1632</v>
      </c>
      <c r="E8" s="11">
        <f>SUM(B8:D8)</f>
        <v>4654</v>
      </c>
      <c r="F8" s="81" t="s">
        <v>20</v>
      </c>
    </row>
    <row r="9" spans="1:6" s="2" customFormat="1" ht="42.95" customHeight="1">
      <c r="A9" s="81" t="s">
        <v>19</v>
      </c>
      <c r="B9" s="73">
        <v>31</v>
      </c>
      <c r="C9" s="73">
        <v>0</v>
      </c>
      <c r="D9" s="73">
        <v>14</v>
      </c>
      <c r="E9" s="73">
        <f>SUM(B9:D9)</f>
        <v>45</v>
      </c>
      <c r="F9" s="81" t="s">
        <v>18</v>
      </c>
    </row>
    <row r="10" spans="1:6" s="2" customFormat="1" ht="42.95" customHeight="1">
      <c r="A10" s="81" t="s">
        <v>17</v>
      </c>
      <c r="B10" s="11">
        <v>0</v>
      </c>
      <c r="C10" s="11">
        <v>93</v>
      </c>
      <c r="D10" s="11">
        <v>0</v>
      </c>
      <c r="E10" s="11">
        <f>SUM(B10:D10)</f>
        <v>93</v>
      </c>
      <c r="F10" s="81" t="s">
        <v>16</v>
      </c>
    </row>
    <row r="11" spans="1:6" s="7" customFormat="1" ht="23.25" customHeight="1">
      <c r="A11" s="117" t="s">
        <v>195</v>
      </c>
      <c r="B11" s="118"/>
      <c r="C11" s="118"/>
      <c r="D11" s="119" t="s">
        <v>197</v>
      </c>
      <c r="E11" s="119"/>
      <c r="F11" s="119"/>
    </row>
    <row r="12" spans="1:6" s="2" customFormat="1" ht="15.75">
      <c r="A12" s="4"/>
      <c r="B12" s="4"/>
      <c r="C12" s="4"/>
      <c r="D12" s="4"/>
      <c r="E12" s="4"/>
      <c r="F12" s="4"/>
    </row>
    <row r="13" spans="1:6" s="2" customFormat="1" ht="15.75">
      <c r="A13" s="4"/>
      <c r="B13" s="4"/>
      <c r="C13" s="4"/>
      <c r="D13" s="4"/>
      <c r="E13" s="4"/>
      <c r="F13" s="4"/>
    </row>
    <row r="14" spans="1:6" s="2" customFormat="1" ht="15.75">
      <c r="A14" s="4"/>
      <c r="B14" s="4"/>
      <c r="C14" s="4"/>
      <c r="D14" s="4"/>
      <c r="E14" s="4"/>
      <c r="F14" s="4"/>
    </row>
    <row r="15" spans="1:6" s="2" customFormat="1" ht="15.75">
      <c r="A15" s="4"/>
      <c r="B15" s="4"/>
      <c r="C15" s="4"/>
      <c r="D15" s="4"/>
      <c r="E15" s="4"/>
      <c r="F15" s="4"/>
    </row>
    <row r="16" spans="1:6" s="2" customFormat="1" ht="15.75">
      <c r="A16" s="4"/>
      <c r="B16" s="4"/>
      <c r="C16" s="4"/>
      <c r="D16" s="4"/>
      <c r="E16" s="4"/>
      <c r="F16" s="4"/>
    </row>
    <row r="17" spans="1:6" s="2" customFormat="1" ht="15.75">
      <c r="A17" s="4"/>
      <c r="B17" s="4"/>
      <c r="C17" s="4"/>
      <c r="D17" s="4"/>
      <c r="E17" s="4"/>
      <c r="F17" s="4"/>
    </row>
    <row r="18" spans="1:6" s="2" customFormat="1" ht="15.75"/>
    <row r="19" spans="1:6" s="2" customFormat="1" ht="15.75"/>
    <row r="20" spans="1:6" s="2" customFormat="1" ht="15.75"/>
    <row r="21" spans="1:6" s="2" customFormat="1" ht="15.75"/>
    <row r="22" spans="1:6" s="2" customFormat="1" ht="15.75"/>
    <row r="23" spans="1:6" s="2" customFormat="1" ht="15.75"/>
    <row r="24" spans="1:6" s="2" customFormat="1" ht="15.75"/>
    <row r="25" spans="1:6" s="2" customFormat="1" ht="15.75"/>
    <row r="26" spans="1:6" s="2" customFormat="1" ht="15.75"/>
    <row r="27" spans="1:6" s="2" customFormat="1" ht="15.75"/>
    <row r="28" spans="1:6" s="2" customFormat="1" ht="15.75"/>
    <row r="29" spans="1:6" s="2" customFormat="1" ht="15.75"/>
    <row r="30" spans="1:6" s="2" customFormat="1" ht="15.75"/>
    <row r="31" spans="1:6" s="2" customFormat="1" ht="15.75"/>
    <row r="32" spans="1:6" s="2" customFormat="1" ht="15.75"/>
    <row r="33" s="2" customFormat="1" ht="15.75"/>
    <row r="34" s="2" customFormat="1" ht="15.75"/>
  </sheetData>
  <mergeCells count="8">
    <mergeCell ref="A11:C11"/>
    <mergeCell ref="D11:F11"/>
    <mergeCell ref="A1:F1"/>
    <mergeCell ref="A2:F2"/>
    <mergeCell ref="A4:A5"/>
    <mergeCell ref="F4:F5"/>
    <mergeCell ref="A3:C3"/>
    <mergeCell ref="D3:F3"/>
  </mergeCells>
  <printOptions horizontalCentered="1" verticalCentered="1"/>
  <pageMargins left="0.75" right="0.75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"/>
  <sheetViews>
    <sheetView showGridLines="0" rightToLeft="1" zoomScaleNormal="100" zoomScaleSheetLayoutView="100" workbookViewId="0">
      <selection sqref="A1:I15"/>
    </sheetView>
  </sheetViews>
  <sheetFormatPr defaultColWidth="8.7109375" defaultRowHeight="18.75"/>
  <cols>
    <col min="1" max="1" width="29.42578125" style="3" customWidth="1"/>
    <col min="2" max="8" width="13.28515625" style="3" customWidth="1"/>
    <col min="9" max="9" width="33.7109375" style="5" customWidth="1"/>
    <col min="10" max="237" width="8.7109375" style="3"/>
    <col min="238" max="238" width="27" style="3" customWidth="1"/>
    <col min="239" max="245" width="13.28515625" style="3" customWidth="1"/>
    <col min="246" max="493" width="8.7109375" style="3"/>
    <col min="494" max="494" width="27" style="3" customWidth="1"/>
    <col min="495" max="501" width="13.28515625" style="3" customWidth="1"/>
    <col min="502" max="749" width="8.7109375" style="3"/>
    <col min="750" max="750" width="27" style="3" customWidth="1"/>
    <col min="751" max="757" width="13.28515625" style="3" customWidth="1"/>
    <col min="758" max="1005" width="8.7109375" style="3"/>
    <col min="1006" max="1006" width="27" style="3" customWidth="1"/>
    <col min="1007" max="1013" width="13.28515625" style="3" customWidth="1"/>
    <col min="1014" max="1261" width="8.7109375" style="3"/>
    <col min="1262" max="1262" width="27" style="3" customWidth="1"/>
    <col min="1263" max="1269" width="13.28515625" style="3" customWidth="1"/>
    <col min="1270" max="1517" width="8.7109375" style="3"/>
    <col min="1518" max="1518" width="27" style="3" customWidth="1"/>
    <col min="1519" max="1525" width="13.28515625" style="3" customWidth="1"/>
    <col min="1526" max="1773" width="8.7109375" style="3"/>
    <col min="1774" max="1774" width="27" style="3" customWidth="1"/>
    <col min="1775" max="1781" width="13.28515625" style="3" customWidth="1"/>
    <col min="1782" max="2029" width="8.7109375" style="3"/>
    <col min="2030" max="2030" width="27" style="3" customWidth="1"/>
    <col min="2031" max="2037" width="13.28515625" style="3" customWidth="1"/>
    <col min="2038" max="2285" width="8.7109375" style="3"/>
    <col min="2286" max="2286" width="27" style="3" customWidth="1"/>
    <col min="2287" max="2293" width="13.28515625" style="3" customWidth="1"/>
    <col min="2294" max="2541" width="8.7109375" style="3"/>
    <col min="2542" max="2542" width="27" style="3" customWidth="1"/>
    <col min="2543" max="2549" width="13.28515625" style="3" customWidth="1"/>
    <col min="2550" max="2797" width="8.7109375" style="3"/>
    <col min="2798" max="2798" width="27" style="3" customWidth="1"/>
    <col min="2799" max="2805" width="13.28515625" style="3" customWidth="1"/>
    <col min="2806" max="3053" width="8.7109375" style="3"/>
    <col min="3054" max="3054" width="27" style="3" customWidth="1"/>
    <col min="3055" max="3061" width="13.28515625" style="3" customWidth="1"/>
    <col min="3062" max="3309" width="8.7109375" style="3"/>
    <col min="3310" max="3310" width="27" style="3" customWidth="1"/>
    <col min="3311" max="3317" width="13.28515625" style="3" customWidth="1"/>
    <col min="3318" max="3565" width="8.7109375" style="3"/>
    <col min="3566" max="3566" width="27" style="3" customWidth="1"/>
    <col min="3567" max="3573" width="13.28515625" style="3" customWidth="1"/>
    <col min="3574" max="3821" width="8.7109375" style="3"/>
    <col min="3822" max="3822" width="27" style="3" customWidth="1"/>
    <col min="3823" max="3829" width="13.28515625" style="3" customWidth="1"/>
    <col min="3830" max="4077" width="8.7109375" style="3"/>
    <col min="4078" max="4078" width="27" style="3" customWidth="1"/>
    <col min="4079" max="4085" width="13.28515625" style="3" customWidth="1"/>
    <col min="4086" max="4333" width="8.7109375" style="3"/>
    <col min="4334" max="4334" width="27" style="3" customWidth="1"/>
    <col min="4335" max="4341" width="13.28515625" style="3" customWidth="1"/>
    <col min="4342" max="4589" width="8.7109375" style="3"/>
    <col min="4590" max="4590" width="27" style="3" customWidth="1"/>
    <col min="4591" max="4597" width="13.28515625" style="3" customWidth="1"/>
    <col min="4598" max="4845" width="8.7109375" style="3"/>
    <col min="4846" max="4846" width="27" style="3" customWidth="1"/>
    <col min="4847" max="4853" width="13.28515625" style="3" customWidth="1"/>
    <col min="4854" max="5101" width="8.7109375" style="3"/>
    <col min="5102" max="5102" width="27" style="3" customWidth="1"/>
    <col min="5103" max="5109" width="13.28515625" style="3" customWidth="1"/>
    <col min="5110" max="5357" width="8.7109375" style="3"/>
    <col min="5358" max="5358" width="27" style="3" customWidth="1"/>
    <col min="5359" max="5365" width="13.28515625" style="3" customWidth="1"/>
    <col min="5366" max="5613" width="8.7109375" style="3"/>
    <col min="5614" max="5614" width="27" style="3" customWidth="1"/>
    <col min="5615" max="5621" width="13.28515625" style="3" customWidth="1"/>
    <col min="5622" max="5869" width="8.7109375" style="3"/>
    <col min="5870" max="5870" width="27" style="3" customWidth="1"/>
    <col min="5871" max="5877" width="13.28515625" style="3" customWidth="1"/>
    <col min="5878" max="6125" width="8.7109375" style="3"/>
    <col min="6126" max="6126" width="27" style="3" customWidth="1"/>
    <col min="6127" max="6133" width="13.28515625" style="3" customWidth="1"/>
    <col min="6134" max="6381" width="8.7109375" style="3"/>
    <col min="6382" max="6382" width="27" style="3" customWidth="1"/>
    <col min="6383" max="6389" width="13.28515625" style="3" customWidth="1"/>
    <col min="6390" max="6637" width="8.7109375" style="3"/>
    <col min="6638" max="6638" width="27" style="3" customWidth="1"/>
    <col min="6639" max="6645" width="13.28515625" style="3" customWidth="1"/>
    <col min="6646" max="6893" width="8.7109375" style="3"/>
    <col min="6894" max="6894" width="27" style="3" customWidth="1"/>
    <col min="6895" max="6901" width="13.28515625" style="3" customWidth="1"/>
    <col min="6902" max="7149" width="8.7109375" style="3"/>
    <col min="7150" max="7150" width="27" style="3" customWidth="1"/>
    <col min="7151" max="7157" width="13.28515625" style="3" customWidth="1"/>
    <col min="7158" max="7405" width="8.7109375" style="3"/>
    <col min="7406" max="7406" width="27" style="3" customWidth="1"/>
    <col min="7407" max="7413" width="13.28515625" style="3" customWidth="1"/>
    <col min="7414" max="7661" width="8.7109375" style="3"/>
    <col min="7662" max="7662" width="27" style="3" customWidth="1"/>
    <col min="7663" max="7669" width="13.28515625" style="3" customWidth="1"/>
    <col min="7670" max="7917" width="8.7109375" style="3"/>
    <col min="7918" max="7918" width="27" style="3" customWidth="1"/>
    <col min="7919" max="7925" width="13.28515625" style="3" customWidth="1"/>
    <col min="7926" max="8173" width="8.7109375" style="3"/>
    <col min="8174" max="8174" width="27" style="3" customWidth="1"/>
    <col min="8175" max="8181" width="13.28515625" style="3" customWidth="1"/>
    <col min="8182" max="8429" width="8.7109375" style="3"/>
    <col min="8430" max="8430" width="27" style="3" customWidth="1"/>
    <col min="8431" max="8437" width="13.28515625" style="3" customWidth="1"/>
    <col min="8438" max="8685" width="8.7109375" style="3"/>
    <col min="8686" max="8686" width="27" style="3" customWidth="1"/>
    <col min="8687" max="8693" width="13.28515625" style="3" customWidth="1"/>
    <col min="8694" max="8941" width="8.7109375" style="3"/>
    <col min="8942" max="8942" width="27" style="3" customWidth="1"/>
    <col min="8943" max="8949" width="13.28515625" style="3" customWidth="1"/>
    <col min="8950" max="9197" width="8.7109375" style="3"/>
    <col min="9198" max="9198" width="27" style="3" customWidth="1"/>
    <col min="9199" max="9205" width="13.28515625" style="3" customWidth="1"/>
    <col min="9206" max="9453" width="8.7109375" style="3"/>
    <col min="9454" max="9454" width="27" style="3" customWidth="1"/>
    <col min="9455" max="9461" width="13.28515625" style="3" customWidth="1"/>
    <col min="9462" max="9709" width="8.7109375" style="3"/>
    <col min="9710" max="9710" width="27" style="3" customWidth="1"/>
    <col min="9711" max="9717" width="13.28515625" style="3" customWidth="1"/>
    <col min="9718" max="9965" width="8.7109375" style="3"/>
    <col min="9966" max="9966" width="27" style="3" customWidth="1"/>
    <col min="9967" max="9973" width="13.28515625" style="3" customWidth="1"/>
    <col min="9974" max="10221" width="8.7109375" style="3"/>
    <col min="10222" max="10222" width="27" style="3" customWidth="1"/>
    <col min="10223" max="10229" width="13.28515625" style="3" customWidth="1"/>
    <col min="10230" max="10477" width="8.7109375" style="3"/>
    <col min="10478" max="10478" width="27" style="3" customWidth="1"/>
    <col min="10479" max="10485" width="13.28515625" style="3" customWidth="1"/>
    <col min="10486" max="10733" width="8.7109375" style="3"/>
    <col min="10734" max="10734" width="27" style="3" customWidth="1"/>
    <col min="10735" max="10741" width="13.28515625" style="3" customWidth="1"/>
    <col min="10742" max="10989" width="8.7109375" style="3"/>
    <col min="10990" max="10990" width="27" style="3" customWidth="1"/>
    <col min="10991" max="10997" width="13.28515625" style="3" customWidth="1"/>
    <col min="10998" max="11245" width="8.7109375" style="3"/>
    <col min="11246" max="11246" width="27" style="3" customWidth="1"/>
    <col min="11247" max="11253" width="13.28515625" style="3" customWidth="1"/>
    <col min="11254" max="11501" width="8.7109375" style="3"/>
    <col min="11502" max="11502" width="27" style="3" customWidth="1"/>
    <col min="11503" max="11509" width="13.28515625" style="3" customWidth="1"/>
    <col min="11510" max="11757" width="8.7109375" style="3"/>
    <col min="11758" max="11758" width="27" style="3" customWidth="1"/>
    <col min="11759" max="11765" width="13.28515625" style="3" customWidth="1"/>
    <col min="11766" max="12013" width="8.7109375" style="3"/>
    <col min="12014" max="12014" width="27" style="3" customWidth="1"/>
    <col min="12015" max="12021" width="13.28515625" style="3" customWidth="1"/>
    <col min="12022" max="12269" width="8.7109375" style="3"/>
    <col min="12270" max="12270" width="27" style="3" customWidth="1"/>
    <col min="12271" max="12277" width="13.28515625" style="3" customWidth="1"/>
    <col min="12278" max="12525" width="8.7109375" style="3"/>
    <col min="12526" max="12526" width="27" style="3" customWidth="1"/>
    <col min="12527" max="12533" width="13.28515625" style="3" customWidth="1"/>
    <col min="12534" max="12781" width="8.7109375" style="3"/>
    <col min="12782" max="12782" width="27" style="3" customWidth="1"/>
    <col min="12783" max="12789" width="13.28515625" style="3" customWidth="1"/>
    <col min="12790" max="13037" width="8.7109375" style="3"/>
    <col min="13038" max="13038" width="27" style="3" customWidth="1"/>
    <col min="13039" max="13045" width="13.28515625" style="3" customWidth="1"/>
    <col min="13046" max="13293" width="8.7109375" style="3"/>
    <col min="13294" max="13294" width="27" style="3" customWidth="1"/>
    <col min="13295" max="13301" width="13.28515625" style="3" customWidth="1"/>
    <col min="13302" max="13549" width="8.7109375" style="3"/>
    <col min="13550" max="13550" width="27" style="3" customWidth="1"/>
    <col min="13551" max="13557" width="13.28515625" style="3" customWidth="1"/>
    <col min="13558" max="13805" width="8.7109375" style="3"/>
    <col min="13806" max="13806" width="27" style="3" customWidth="1"/>
    <col min="13807" max="13813" width="13.28515625" style="3" customWidth="1"/>
    <col min="13814" max="14061" width="8.7109375" style="3"/>
    <col min="14062" max="14062" width="27" style="3" customWidth="1"/>
    <col min="14063" max="14069" width="13.28515625" style="3" customWidth="1"/>
    <col min="14070" max="14317" width="8.7109375" style="3"/>
    <col min="14318" max="14318" width="27" style="3" customWidth="1"/>
    <col min="14319" max="14325" width="13.28515625" style="3" customWidth="1"/>
    <col min="14326" max="14573" width="8.7109375" style="3"/>
    <col min="14574" max="14574" width="27" style="3" customWidth="1"/>
    <col min="14575" max="14581" width="13.28515625" style="3" customWidth="1"/>
    <col min="14582" max="14829" width="8.7109375" style="3"/>
    <col min="14830" max="14830" width="27" style="3" customWidth="1"/>
    <col min="14831" max="14837" width="13.28515625" style="3" customWidth="1"/>
    <col min="14838" max="15085" width="8.7109375" style="3"/>
    <col min="15086" max="15086" width="27" style="3" customWidth="1"/>
    <col min="15087" max="15093" width="13.28515625" style="3" customWidth="1"/>
    <col min="15094" max="15341" width="8.7109375" style="3"/>
    <col min="15342" max="15342" width="27" style="3" customWidth="1"/>
    <col min="15343" max="15349" width="13.28515625" style="3" customWidth="1"/>
    <col min="15350" max="15597" width="8.7109375" style="3"/>
    <col min="15598" max="15598" width="27" style="3" customWidth="1"/>
    <col min="15599" max="15605" width="13.28515625" style="3" customWidth="1"/>
    <col min="15606" max="15853" width="8.7109375" style="3"/>
    <col min="15854" max="15854" width="27" style="3" customWidth="1"/>
    <col min="15855" max="15861" width="13.28515625" style="3" customWidth="1"/>
    <col min="15862" max="16109" width="8.7109375" style="3"/>
    <col min="16110" max="16110" width="27" style="3" customWidth="1"/>
    <col min="16111" max="16117" width="13.28515625" style="3" customWidth="1"/>
    <col min="16118" max="16384" width="8.7109375" style="3"/>
  </cols>
  <sheetData>
    <row r="1" spans="1:9" s="7" customFormat="1" ht="33" customHeight="1">
      <c r="A1" s="120" t="s">
        <v>188</v>
      </c>
      <c r="B1" s="120"/>
      <c r="C1" s="120"/>
      <c r="D1" s="120"/>
      <c r="E1" s="120"/>
      <c r="F1" s="120"/>
      <c r="G1" s="120"/>
      <c r="H1" s="120"/>
      <c r="I1" s="120"/>
    </row>
    <row r="2" spans="1:9" s="6" customFormat="1" ht="33" customHeight="1">
      <c r="A2" s="121" t="s">
        <v>198</v>
      </c>
      <c r="B2" s="121"/>
      <c r="C2" s="121"/>
      <c r="D2" s="121"/>
      <c r="E2" s="121"/>
      <c r="F2" s="121"/>
      <c r="G2" s="121"/>
      <c r="H2" s="121"/>
      <c r="I2" s="121"/>
    </row>
    <row r="3" spans="1:9" s="6" customFormat="1" ht="18.75" customHeight="1">
      <c r="A3" s="131" t="s">
        <v>59</v>
      </c>
      <c r="B3" s="131"/>
      <c r="C3" s="131"/>
      <c r="D3" s="131"/>
      <c r="E3" s="132"/>
      <c r="F3" s="125" t="s">
        <v>58</v>
      </c>
      <c r="G3" s="126"/>
      <c r="H3" s="126"/>
      <c r="I3" s="126"/>
    </row>
    <row r="4" spans="1:9" ht="43.5" customHeight="1">
      <c r="A4" s="127" t="s">
        <v>57</v>
      </c>
      <c r="B4" s="129" t="s">
        <v>56</v>
      </c>
      <c r="C4" s="130"/>
      <c r="D4" s="130"/>
      <c r="E4" s="110" t="s">
        <v>55</v>
      </c>
      <c r="F4" s="110"/>
      <c r="G4" s="110"/>
      <c r="H4" s="84" t="s">
        <v>32</v>
      </c>
      <c r="I4" s="127" t="s">
        <v>54</v>
      </c>
    </row>
    <row r="5" spans="1:9" ht="48" customHeight="1">
      <c r="A5" s="128"/>
      <c r="B5" s="69" t="s">
        <v>53</v>
      </c>
      <c r="C5" s="69" t="s">
        <v>52</v>
      </c>
      <c r="D5" s="69" t="s">
        <v>51</v>
      </c>
      <c r="E5" s="69" t="s">
        <v>53</v>
      </c>
      <c r="F5" s="69" t="s">
        <v>52</v>
      </c>
      <c r="G5" s="69" t="s">
        <v>51</v>
      </c>
      <c r="H5" s="68" t="s">
        <v>24</v>
      </c>
      <c r="I5" s="128"/>
    </row>
    <row r="6" spans="1:9" ht="33" customHeight="1">
      <c r="A6" s="92" t="s">
        <v>50</v>
      </c>
      <c r="B6" s="74">
        <v>242</v>
      </c>
      <c r="C6" s="74">
        <v>104</v>
      </c>
      <c r="D6" s="74">
        <f>B6+C6</f>
        <v>346</v>
      </c>
      <c r="E6" s="74">
        <v>379</v>
      </c>
      <c r="F6" s="74">
        <v>72</v>
      </c>
      <c r="G6" s="74">
        <f>E6+F6</f>
        <v>451</v>
      </c>
      <c r="H6" s="74">
        <f>D6+G6</f>
        <v>797</v>
      </c>
      <c r="I6" s="93" t="s">
        <v>49</v>
      </c>
    </row>
    <row r="7" spans="1:9" ht="33" customHeight="1">
      <c r="A7" s="92" t="s">
        <v>48</v>
      </c>
      <c r="B7" s="76">
        <v>443</v>
      </c>
      <c r="C7" s="76">
        <v>180</v>
      </c>
      <c r="D7" s="76">
        <f>B7+C7</f>
        <v>623</v>
      </c>
      <c r="E7" s="76">
        <v>557</v>
      </c>
      <c r="F7" s="76">
        <v>125</v>
      </c>
      <c r="G7" s="76">
        <f>E7+F7</f>
        <v>682</v>
      </c>
      <c r="H7" s="76">
        <f>D7+G7</f>
        <v>1305</v>
      </c>
      <c r="I7" s="93" t="s">
        <v>47</v>
      </c>
    </row>
    <row r="8" spans="1:9" ht="33" customHeight="1">
      <c r="A8" s="92" t="s">
        <v>46</v>
      </c>
      <c r="B8" s="74">
        <v>945</v>
      </c>
      <c r="C8" s="74">
        <v>413</v>
      </c>
      <c r="D8" s="74">
        <f t="shared" ref="D8:D14" si="0">B8+C8</f>
        <v>1358</v>
      </c>
      <c r="E8" s="74">
        <v>731</v>
      </c>
      <c r="F8" s="74">
        <v>354</v>
      </c>
      <c r="G8" s="74">
        <f t="shared" ref="G8:G14" si="1">E8+F8</f>
        <v>1085</v>
      </c>
      <c r="H8" s="74">
        <f t="shared" ref="H8:H14" si="2">D8+G8</f>
        <v>2443</v>
      </c>
      <c r="I8" s="93" t="s">
        <v>45</v>
      </c>
    </row>
    <row r="9" spans="1:9" ht="33" customHeight="1">
      <c r="A9" s="92" t="s">
        <v>44</v>
      </c>
      <c r="B9" s="76">
        <v>1102</v>
      </c>
      <c r="C9" s="76">
        <v>192</v>
      </c>
      <c r="D9" s="76">
        <f t="shared" si="0"/>
        <v>1294</v>
      </c>
      <c r="E9" s="76">
        <v>2</v>
      </c>
      <c r="F9" s="76">
        <v>6</v>
      </c>
      <c r="G9" s="76">
        <f t="shared" si="1"/>
        <v>8</v>
      </c>
      <c r="H9" s="76">
        <f t="shared" si="2"/>
        <v>1302</v>
      </c>
      <c r="I9" s="93" t="s">
        <v>43</v>
      </c>
    </row>
    <row r="10" spans="1:9" ht="33" customHeight="1">
      <c r="A10" s="92" t="s">
        <v>42</v>
      </c>
      <c r="B10" s="74">
        <v>2844</v>
      </c>
      <c r="C10" s="74">
        <v>2714</v>
      </c>
      <c r="D10" s="74">
        <f t="shared" si="0"/>
        <v>5558</v>
      </c>
      <c r="E10" s="74">
        <v>322</v>
      </c>
      <c r="F10" s="74">
        <v>2549</v>
      </c>
      <c r="G10" s="74">
        <f t="shared" si="1"/>
        <v>2871</v>
      </c>
      <c r="H10" s="74">
        <f t="shared" si="2"/>
        <v>8429</v>
      </c>
      <c r="I10" s="93" t="s">
        <v>41</v>
      </c>
    </row>
    <row r="11" spans="1:9" ht="33" customHeight="1">
      <c r="A11" s="92" t="s">
        <v>40</v>
      </c>
      <c r="B11" s="76">
        <v>3649</v>
      </c>
      <c r="C11" s="76">
        <v>1355</v>
      </c>
      <c r="D11" s="76">
        <f t="shared" si="0"/>
        <v>5004</v>
      </c>
      <c r="E11" s="76">
        <v>206</v>
      </c>
      <c r="F11" s="76">
        <v>276</v>
      </c>
      <c r="G11" s="76">
        <f t="shared" si="1"/>
        <v>482</v>
      </c>
      <c r="H11" s="76">
        <f t="shared" si="2"/>
        <v>5486</v>
      </c>
      <c r="I11" s="93" t="s">
        <v>39</v>
      </c>
    </row>
    <row r="12" spans="1:9" ht="33" customHeight="1">
      <c r="A12" s="92" t="s">
        <v>38</v>
      </c>
      <c r="B12" s="74">
        <v>4449</v>
      </c>
      <c r="C12" s="74">
        <v>731</v>
      </c>
      <c r="D12" s="74">
        <f t="shared" si="0"/>
        <v>5180</v>
      </c>
      <c r="E12" s="74">
        <v>42</v>
      </c>
      <c r="F12" s="74">
        <v>35</v>
      </c>
      <c r="G12" s="74">
        <f t="shared" si="1"/>
        <v>77</v>
      </c>
      <c r="H12" s="74">
        <f t="shared" si="2"/>
        <v>5257</v>
      </c>
      <c r="I12" s="93" t="s">
        <v>37</v>
      </c>
    </row>
    <row r="13" spans="1:9" ht="33" customHeight="1">
      <c r="A13" s="92" t="s">
        <v>36</v>
      </c>
      <c r="B13" s="76">
        <v>150</v>
      </c>
      <c r="C13" s="76">
        <v>2</v>
      </c>
      <c r="D13" s="76">
        <f t="shared" si="0"/>
        <v>152</v>
      </c>
      <c r="E13" s="76">
        <v>1</v>
      </c>
      <c r="F13" s="76">
        <v>0</v>
      </c>
      <c r="G13" s="76">
        <f t="shared" si="1"/>
        <v>1</v>
      </c>
      <c r="H13" s="76">
        <f t="shared" si="2"/>
        <v>153</v>
      </c>
      <c r="I13" s="93" t="s">
        <v>35</v>
      </c>
    </row>
    <row r="14" spans="1:9" ht="33" customHeight="1">
      <c r="A14" s="92" t="s">
        <v>34</v>
      </c>
      <c r="B14" s="74">
        <v>1030</v>
      </c>
      <c r="C14" s="74">
        <v>165</v>
      </c>
      <c r="D14" s="74">
        <f t="shared" si="0"/>
        <v>1195</v>
      </c>
      <c r="E14" s="74">
        <v>14</v>
      </c>
      <c r="F14" s="74">
        <v>11</v>
      </c>
      <c r="G14" s="74">
        <f t="shared" si="1"/>
        <v>25</v>
      </c>
      <c r="H14" s="74">
        <f t="shared" si="2"/>
        <v>1220</v>
      </c>
      <c r="I14" s="93" t="s">
        <v>33</v>
      </c>
    </row>
    <row r="15" spans="1:9" ht="33" customHeight="1">
      <c r="A15" s="87" t="s">
        <v>32</v>
      </c>
      <c r="B15" s="88">
        <f>SUM(B6:B14)</f>
        <v>14854</v>
      </c>
      <c r="C15" s="88">
        <f>SUM(C6:C14)</f>
        <v>5856</v>
      </c>
      <c r="D15" s="88">
        <f>SUM(B15:C15)</f>
        <v>20710</v>
      </c>
      <c r="E15" s="88">
        <f>SUM(E6:E14)</f>
        <v>2254</v>
      </c>
      <c r="F15" s="88">
        <f>SUM(F6:F14)</f>
        <v>3428</v>
      </c>
      <c r="G15" s="88">
        <f>SUM(E15:F15)</f>
        <v>5682</v>
      </c>
      <c r="H15" s="71">
        <f>SUM(G15,D15)</f>
        <v>26392</v>
      </c>
      <c r="I15" s="87" t="s">
        <v>24</v>
      </c>
    </row>
  </sheetData>
  <mergeCells count="8">
    <mergeCell ref="F3:I3"/>
    <mergeCell ref="A1:I1"/>
    <mergeCell ref="A2:I2"/>
    <mergeCell ref="A4:A5"/>
    <mergeCell ref="I4:I5"/>
    <mergeCell ref="B4:D4"/>
    <mergeCell ref="E4:G4"/>
    <mergeCell ref="A3:E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1"/>
  <sheetViews>
    <sheetView showGridLines="0" rightToLeft="1" zoomScaleNormal="100" zoomScaleSheetLayoutView="90" workbookViewId="0">
      <selection sqref="A1:E10"/>
    </sheetView>
  </sheetViews>
  <sheetFormatPr defaultColWidth="9.140625" defaultRowHeight="33" customHeight="1"/>
  <cols>
    <col min="1" max="1" width="25.7109375" style="7" customWidth="1"/>
    <col min="2" max="4" width="21.7109375" style="7" customWidth="1"/>
    <col min="5" max="5" width="25.7109375" style="7" customWidth="1"/>
    <col min="6" max="229" width="9.140625" style="7"/>
    <col min="230" max="230" width="28.140625" style="7" customWidth="1"/>
    <col min="231" max="485" width="9.140625" style="7"/>
    <col min="486" max="486" width="28.140625" style="7" customWidth="1"/>
    <col min="487" max="741" width="9.140625" style="7"/>
    <col min="742" max="742" width="28.140625" style="7" customWidth="1"/>
    <col min="743" max="997" width="9.140625" style="7"/>
    <col min="998" max="998" width="28.140625" style="7" customWidth="1"/>
    <col min="999" max="1253" width="9.140625" style="7"/>
    <col min="1254" max="1254" width="28.140625" style="7" customWidth="1"/>
    <col min="1255" max="1509" width="9.140625" style="7"/>
    <col min="1510" max="1510" width="28.140625" style="7" customWidth="1"/>
    <col min="1511" max="1765" width="9.140625" style="7"/>
    <col min="1766" max="1766" width="28.140625" style="7" customWidth="1"/>
    <col min="1767" max="2021" width="9.140625" style="7"/>
    <col min="2022" max="2022" width="28.140625" style="7" customWidth="1"/>
    <col min="2023" max="2277" width="9.140625" style="7"/>
    <col min="2278" max="2278" width="28.140625" style="7" customWidth="1"/>
    <col min="2279" max="2533" width="9.140625" style="7"/>
    <col min="2534" max="2534" width="28.140625" style="7" customWidth="1"/>
    <col min="2535" max="2789" width="9.140625" style="7"/>
    <col min="2790" max="2790" width="28.140625" style="7" customWidth="1"/>
    <col min="2791" max="3045" width="9.140625" style="7"/>
    <col min="3046" max="3046" width="28.140625" style="7" customWidth="1"/>
    <col min="3047" max="3301" width="9.140625" style="7"/>
    <col min="3302" max="3302" width="28.140625" style="7" customWidth="1"/>
    <col min="3303" max="3557" width="9.140625" style="7"/>
    <col min="3558" max="3558" width="28.140625" style="7" customWidth="1"/>
    <col min="3559" max="3813" width="9.140625" style="7"/>
    <col min="3814" max="3814" width="28.140625" style="7" customWidth="1"/>
    <col min="3815" max="4069" width="9.140625" style="7"/>
    <col min="4070" max="4070" width="28.140625" style="7" customWidth="1"/>
    <col min="4071" max="4325" width="9.140625" style="7"/>
    <col min="4326" max="4326" width="28.140625" style="7" customWidth="1"/>
    <col min="4327" max="4581" width="9.140625" style="7"/>
    <col min="4582" max="4582" width="28.140625" style="7" customWidth="1"/>
    <col min="4583" max="4837" width="9.140625" style="7"/>
    <col min="4838" max="4838" width="28.140625" style="7" customWidth="1"/>
    <col min="4839" max="5093" width="9.140625" style="7"/>
    <col min="5094" max="5094" width="28.140625" style="7" customWidth="1"/>
    <col min="5095" max="5349" width="9.140625" style="7"/>
    <col min="5350" max="5350" width="28.140625" style="7" customWidth="1"/>
    <col min="5351" max="5605" width="9.140625" style="7"/>
    <col min="5606" max="5606" width="28.140625" style="7" customWidth="1"/>
    <col min="5607" max="5861" width="9.140625" style="7"/>
    <col min="5862" max="5862" width="28.140625" style="7" customWidth="1"/>
    <col min="5863" max="6117" width="9.140625" style="7"/>
    <col min="6118" max="6118" width="28.140625" style="7" customWidth="1"/>
    <col min="6119" max="6373" width="9.140625" style="7"/>
    <col min="6374" max="6374" width="28.140625" style="7" customWidth="1"/>
    <col min="6375" max="6629" width="9.140625" style="7"/>
    <col min="6630" max="6630" width="28.140625" style="7" customWidth="1"/>
    <col min="6631" max="6885" width="9.140625" style="7"/>
    <col min="6886" max="6886" width="28.140625" style="7" customWidth="1"/>
    <col min="6887" max="7141" width="9.140625" style="7"/>
    <col min="7142" max="7142" width="28.140625" style="7" customWidth="1"/>
    <col min="7143" max="7397" width="9.140625" style="7"/>
    <col min="7398" max="7398" width="28.140625" style="7" customWidth="1"/>
    <col min="7399" max="7653" width="9.140625" style="7"/>
    <col min="7654" max="7654" width="28.140625" style="7" customWidth="1"/>
    <col min="7655" max="7909" width="9.140625" style="7"/>
    <col min="7910" max="7910" width="28.140625" style="7" customWidth="1"/>
    <col min="7911" max="8165" width="9.140625" style="7"/>
    <col min="8166" max="8166" width="28.140625" style="7" customWidth="1"/>
    <col min="8167" max="8421" width="9.140625" style="7"/>
    <col min="8422" max="8422" width="28.140625" style="7" customWidth="1"/>
    <col min="8423" max="8677" width="9.140625" style="7"/>
    <col min="8678" max="8678" width="28.140625" style="7" customWidth="1"/>
    <col min="8679" max="8933" width="9.140625" style="7"/>
    <col min="8934" max="8934" width="28.140625" style="7" customWidth="1"/>
    <col min="8935" max="9189" width="9.140625" style="7"/>
    <col min="9190" max="9190" width="28.140625" style="7" customWidth="1"/>
    <col min="9191" max="9445" width="9.140625" style="7"/>
    <col min="9446" max="9446" width="28.140625" style="7" customWidth="1"/>
    <col min="9447" max="9701" width="9.140625" style="7"/>
    <col min="9702" max="9702" width="28.140625" style="7" customWidth="1"/>
    <col min="9703" max="9957" width="9.140625" style="7"/>
    <col min="9958" max="9958" width="28.140625" style="7" customWidth="1"/>
    <col min="9959" max="10213" width="9.140625" style="7"/>
    <col min="10214" max="10214" width="28.140625" style="7" customWidth="1"/>
    <col min="10215" max="10469" width="9.140625" style="7"/>
    <col min="10470" max="10470" width="28.140625" style="7" customWidth="1"/>
    <col min="10471" max="10725" width="9.140625" style="7"/>
    <col min="10726" max="10726" width="28.140625" style="7" customWidth="1"/>
    <col min="10727" max="10981" width="9.140625" style="7"/>
    <col min="10982" max="10982" width="28.140625" style="7" customWidth="1"/>
    <col min="10983" max="11237" width="9.140625" style="7"/>
    <col min="11238" max="11238" width="28.140625" style="7" customWidth="1"/>
    <col min="11239" max="11493" width="9.140625" style="7"/>
    <col min="11494" max="11494" width="28.140625" style="7" customWidth="1"/>
    <col min="11495" max="11749" width="9.140625" style="7"/>
    <col min="11750" max="11750" width="28.140625" style="7" customWidth="1"/>
    <col min="11751" max="12005" width="9.140625" style="7"/>
    <col min="12006" max="12006" width="28.140625" style="7" customWidth="1"/>
    <col min="12007" max="12261" width="9.140625" style="7"/>
    <col min="12262" max="12262" width="28.140625" style="7" customWidth="1"/>
    <col min="12263" max="12517" width="9.140625" style="7"/>
    <col min="12518" max="12518" width="28.140625" style="7" customWidth="1"/>
    <col min="12519" max="12773" width="9.140625" style="7"/>
    <col min="12774" max="12774" width="28.140625" style="7" customWidth="1"/>
    <col min="12775" max="13029" width="9.140625" style="7"/>
    <col min="13030" max="13030" width="28.140625" style="7" customWidth="1"/>
    <col min="13031" max="13285" width="9.140625" style="7"/>
    <col min="13286" max="13286" width="28.140625" style="7" customWidth="1"/>
    <col min="13287" max="13541" width="9.140625" style="7"/>
    <col min="13542" max="13542" width="28.140625" style="7" customWidth="1"/>
    <col min="13543" max="13797" width="9.140625" style="7"/>
    <col min="13798" max="13798" width="28.140625" style="7" customWidth="1"/>
    <col min="13799" max="14053" width="9.140625" style="7"/>
    <col min="14054" max="14054" width="28.140625" style="7" customWidth="1"/>
    <col min="14055" max="14309" width="9.140625" style="7"/>
    <col min="14310" max="14310" width="28.140625" style="7" customWidth="1"/>
    <col min="14311" max="14565" width="9.140625" style="7"/>
    <col min="14566" max="14566" width="28.140625" style="7" customWidth="1"/>
    <col min="14567" max="14821" width="9.140625" style="7"/>
    <col min="14822" max="14822" width="28.140625" style="7" customWidth="1"/>
    <col min="14823" max="15077" width="9.140625" style="7"/>
    <col min="15078" max="15078" width="28.140625" style="7" customWidth="1"/>
    <col min="15079" max="15333" width="9.140625" style="7"/>
    <col min="15334" max="15334" width="28.140625" style="7" customWidth="1"/>
    <col min="15335" max="15589" width="9.140625" style="7"/>
    <col min="15590" max="15590" width="28.140625" style="7" customWidth="1"/>
    <col min="15591" max="15845" width="9.140625" style="7"/>
    <col min="15846" max="15846" width="28.140625" style="7" customWidth="1"/>
    <col min="15847" max="16101" width="9.140625" style="7"/>
    <col min="16102" max="16102" width="28.140625" style="7" customWidth="1"/>
    <col min="16103" max="16384" width="9.140625" style="7"/>
  </cols>
  <sheetData>
    <row r="1" spans="1:5" ht="33" customHeight="1">
      <c r="A1" s="137" t="s">
        <v>189</v>
      </c>
      <c r="B1" s="138"/>
      <c r="C1" s="138"/>
      <c r="D1" s="138"/>
      <c r="E1" s="138"/>
    </row>
    <row r="2" spans="1:5" s="6" customFormat="1" ht="33" customHeight="1">
      <c r="A2" s="139" t="s">
        <v>190</v>
      </c>
      <c r="B2" s="140"/>
      <c r="C2" s="140"/>
      <c r="D2" s="140"/>
      <c r="E2" s="140"/>
    </row>
    <row r="3" spans="1:5" s="6" customFormat="1" ht="18.75" customHeight="1">
      <c r="A3" s="111" t="s">
        <v>75</v>
      </c>
      <c r="B3" s="111"/>
      <c r="C3" s="112"/>
      <c r="D3" s="142" t="s">
        <v>74</v>
      </c>
      <c r="E3" s="142"/>
    </row>
    <row r="4" spans="1:5" ht="45" customHeight="1">
      <c r="A4" s="141" t="s">
        <v>73</v>
      </c>
      <c r="B4" s="89" t="s">
        <v>72</v>
      </c>
      <c r="C4" s="89" t="s">
        <v>71</v>
      </c>
      <c r="D4" s="89" t="s">
        <v>70</v>
      </c>
      <c r="E4" s="141" t="s">
        <v>145</v>
      </c>
    </row>
    <row r="5" spans="1:5" ht="45" customHeight="1">
      <c r="A5" s="128"/>
      <c r="B5" s="90" t="s">
        <v>69</v>
      </c>
      <c r="C5" s="90" t="s">
        <v>142</v>
      </c>
      <c r="D5" s="90" t="s">
        <v>143</v>
      </c>
      <c r="E5" s="128"/>
    </row>
    <row r="6" spans="1:5" ht="45" customHeight="1">
      <c r="A6" s="81" t="s">
        <v>68</v>
      </c>
      <c r="B6" s="11">
        <v>648715</v>
      </c>
      <c r="C6" s="11">
        <v>53164</v>
      </c>
      <c r="D6" s="11">
        <v>75912</v>
      </c>
      <c r="E6" s="81" t="s">
        <v>67</v>
      </c>
    </row>
    <row r="7" spans="1:5" ht="45" customHeight="1">
      <c r="A7" s="81" t="s">
        <v>66</v>
      </c>
      <c r="B7" s="73">
        <v>6031</v>
      </c>
      <c r="C7" s="73">
        <v>6031</v>
      </c>
      <c r="D7" s="73">
        <v>0</v>
      </c>
      <c r="E7" s="81" t="s">
        <v>65</v>
      </c>
    </row>
    <row r="8" spans="1:5" ht="45" customHeight="1">
      <c r="A8" s="81" t="s">
        <v>64</v>
      </c>
      <c r="B8" s="11">
        <v>36302</v>
      </c>
      <c r="C8" s="11">
        <v>0</v>
      </c>
      <c r="D8" s="11">
        <v>11136</v>
      </c>
      <c r="E8" s="81" t="s">
        <v>63</v>
      </c>
    </row>
    <row r="9" spans="1:5" ht="45" customHeight="1">
      <c r="A9" s="87" t="s">
        <v>62</v>
      </c>
      <c r="B9" s="86">
        <f>SUM(B6:B8)</f>
        <v>691048</v>
      </c>
      <c r="C9" s="86">
        <f>SUM(C6:C8)</f>
        <v>59195</v>
      </c>
      <c r="D9" s="86">
        <f>SUM(D6:D8)</f>
        <v>87048</v>
      </c>
      <c r="E9" s="87" t="s">
        <v>24</v>
      </c>
    </row>
    <row r="10" spans="1:5" ht="20.25" customHeight="1">
      <c r="A10" s="133" t="s">
        <v>61</v>
      </c>
      <c r="B10" s="134"/>
      <c r="C10" s="135" t="s">
        <v>60</v>
      </c>
      <c r="D10" s="135"/>
      <c r="E10" s="136"/>
    </row>
    <row r="30" ht="15"/>
    <row r="31" ht="15"/>
  </sheetData>
  <mergeCells count="8">
    <mergeCell ref="A10:B10"/>
    <mergeCell ref="C10:E10"/>
    <mergeCell ref="A1:E1"/>
    <mergeCell ref="A2:E2"/>
    <mergeCell ref="A4:A5"/>
    <mergeCell ref="E4:E5"/>
    <mergeCell ref="A3:C3"/>
    <mergeCell ref="D3:E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Normal="100" zoomScaleSheetLayoutView="5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92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174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90</v>
      </c>
      <c r="B3" s="111"/>
      <c r="C3" s="111"/>
      <c r="D3" s="112"/>
      <c r="E3" s="142" t="s">
        <v>89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106822</v>
      </c>
      <c r="C5" s="74">
        <v>120305</v>
      </c>
      <c r="D5" s="74">
        <v>100172</v>
      </c>
      <c r="E5" s="74">
        <v>104370</v>
      </c>
      <c r="F5" s="74">
        <v>0</v>
      </c>
      <c r="G5" s="74">
        <v>60</v>
      </c>
      <c r="H5" s="74">
        <v>31191</v>
      </c>
      <c r="I5" s="81" t="s">
        <v>170</v>
      </c>
    </row>
    <row r="6" spans="1:18" s="7" customFormat="1" ht="45" customHeight="1">
      <c r="A6" s="81" t="s">
        <v>82</v>
      </c>
      <c r="B6" s="11">
        <v>195712</v>
      </c>
      <c r="C6" s="76">
        <v>138986</v>
      </c>
      <c r="D6" s="76">
        <v>252137</v>
      </c>
      <c r="E6" s="76">
        <v>212415</v>
      </c>
      <c r="F6" s="76">
        <v>0</v>
      </c>
      <c r="G6" s="76">
        <v>0</v>
      </c>
      <c r="H6" s="76">
        <v>62208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204759</v>
      </c>
      <c r="C7" s="74">
        <v>112786</v>
      </c>
      <c r="D7" s="74">
        <v>170677</v>
      </c>
      <c r="E7" s="74">
        <v>150491</v>
      </c>
      <c r="F7" s="74">
        <v>0</v>
      </c>
      <c r="G7" s="74">
        <v>817</v>
      </c>
      <c r="H7" s="74">
        <v>59278</v>
      </c>
      <c r="I7" s="81" t="s">
        <v>79</v>
      </c>
    </row>
    <row r="8" spans="1:18" s="7" customFormat="1" ht="45" customHeight="1">
      <c r="A8" s="81" t="s">
        <v>78</v>
      </c>
      <c r="B8" s="11">
        <v>38276</v>
      </c>
      <c r="C8" s="76">
        <v>41161</v>
      </c>
      <c r="D8" s="76">
        <v>43633</v>
      </c>
      <c r="E8" s="76">
        <v>23266</v>
      </c>
      <c r="F8" s="76">
        <v>28</v>
      </c>
      <c r="G8" s="76">
        <v>174</v>
      </c>
      <c r="H8" s="76">
        <v>6885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545569</v>
      </c>
      <c r="C9" s="71">
        <f t="shared" si="0"/>
        <v>413238</v>
      </c>
      <c r="D9" s="71">
        <f t="shared" si="0"/>
        <v>566619</v>
      </c>
      <c r="E9" s="71">
        <f t="shared" si="0"/>
        <v>490542</v>
      </c>
      <c r="F9" s="71">
        <f t="shared" si="0"/>
        <v>28</v>
      </c>
      <c r="G9" s="71">
        <f t="shared" si="0"/>
        <v>1051</v>
      </c>
      <c r="H9" s="71">
        <f t="shared" si="0"/>
        <v>159562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0:D10"/>
    <mergeCell ref="E10:I10"/>
    <mergeCell ref="A1:I1"/>
    <mergeCell ref="A2:I2"/>
    <mergeCell ref="A3:D3"/>
    <mergeCell ref="E3:I3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="110" zoomScaleNormal="110" zoomScaleSheetLayoutView="9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96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175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94</v>
      </c>
      <c r="B3" s="111"/>
      <c r="C3" s="111"/>
      <c r="D3" s="112"/>
      <c r="E3" s="142" t="s">
        <v>93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9252</v>
      </c>
      <c r="C5" s="74">
        <v>32035</v>
      </c>
      <c r="D5" s="74">
        <v>40225</v>
      </c>
      <c r="E5" s="74">
        <v>48643</v>
      </c>
      <c r="F5" s="74">
        <v>0</v>
      </c>
      <c r="G5" s="74">
        <v>41</v>
      </c>
      <c r="H5" s="74">
        <v>13061</v>
      </c>
      <c r="I5" s="81" t="s">
        <v>170</v>
      </c>
    </row>
    <row r="6" spans="1:18" s="7" customFormat="1" ht="45" customHeight="1">
      <c r="A6" s="81" t="s">
        <v>82</v>
      </c>
      <c r="B6" s="11">
        <v>2953</v>
      </c>
      <c r="C6" s="76">
        <v>3720</v>
      </c>
      <c r="D6" s="76">
        <v>6051</v>
      </c>
      <c r="E6" s="76">
        <v>8142</v>
      </c>
      <c r="F6" s="76">
        <v>0</v>
      </c>
      <c r="G6" s="76">
        <v>0</v>
      </c>
      <c r="H6" s="76">
        <v>1203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4537</v>
      </c>
      <c r="C7" s="74">
        <v>5211</v>
      </c>
      <c r="D7" s="74">
        <v>4538</v>
      </c>
      <c r="E7" s="74">
        <v>4997</v>
      </c>
      <c r="F7" s="74">
        <v>4</v>
      </c>
      <c r="G7" s="74">
        <v>318</v>
      </c>
      <c r="H7" s="74">
        <v>3218</v>
      </c>
      <c r="I7" s="81" t="s">
        <v>79</v>
      </c>
      <c r="O7" s="95"/>
    </row>
    <row r="8" spans="1:18" s="7" customFormat="1" ht="45" customHeight="1">
      <c r="A8" s="81" t="s">
        <v>78</v>
      </c>
      <c r="B8" s="11">
        <v>1053</v>
      </c>
      <c r="C8" s="76">
        <v>1333</v>
      </c>
      <c r="D8" s="76">
        <v>1220</v>
      </c>
      <c r="E8" s="76">
        <v>1352</v>
      </c>
      <c r="F8" s="76">
        <v>0</v>
      </c>
      <c r="G8" s="76">
        <v>88</v>
      </c>
      <c r="H8" s="76">
        <v>795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17795</v>
      </c>
      <c r="C9" s="71">
        <f t="shared" si="0"/>
        <v>42299</v>
      </c>
      <c r="D9" s="71">
        <f t="shared" si="0"/>
        <v>52034</v>
      </c>
      <c r="E9" s="71">
        <f t="shared" si="0"/>
        <v>63134</v>
      </c>
      <c r="F9" s="71">
        <f t="shared" si="0"/>
        <v>4</v>
      </c>
      <c r="G9" s="71">
        <f t="shared" si="0"/>
        <v>447</v>
      </c>
      <c r="H9" s="71">
        <f t="shared" si="0"/>
        <v>18277</v>
      </c>
      <c r="I9" s="87" t="s">
        <v>24</v>
      </c>
      <c r="M9" s="95"/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A3:D3"/>
    <mergeCell ref="E3:I3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Normal="100" zoomScaleSheetLayoutView="9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99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176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98</v>
      </c>
      <c r="B3" s="111"/>
      <c r="C3" s="111"/>
      <c r="D3" s="112"/>
      <c r="E3" s="142" t="s">
        <v>97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14328</v>
      </c>
      <c r="C5" s="74">
        <v>25808</v>
      </c>
      <c r="D5" s="74">
        <v>33262</v>
      </c>
      <c r="E5" s="74">
        <v>1319</v>
      </c>
      <c r="F5" s="74">
        <v>0</v>
      </c>
      <c r="G5" s="74">
        <v>0</v>
      </c>
      <c r="H5" s="74">
        <v>358</v>
      </c>
      <c r="I5" s="81" t="s">
        <v>170</v>
      </c>
    </row>
    <row r="6" spans="1:18" s="7" customFormat="1" ht="45" customHeight="1">
      <c r="A6" s="81" t="s">
        <v>82</v>
      </c>
      <c r="B6" s="11">
        <v>13236</v>
      </c>
      <c r="C6" s="76">
        <v>23710</v>
      </c>
      <c r="D6" s="76">
        <v>12745</v>
      </c>
      <c r="E6" s="76">
        <v>9843</v>
      </c>
      <c r="F6" s="76">
        <v>0</v>
      </c>
      <c r="G6" s="76">
        <v>0</v>
      </c>
      <c r="H6" s="76">
        <v>54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44244</v>
      </c>
      <c r="C7" s="74">
        <v>40311</v>
      </c>
      <c r="D7" s="74">
        <v>37097</v>
      </c>
      <c r="E7" s="74">
        <v>36960</v>
      </c>
      <c r="F7" s="74">
        <v>133</v>
      </c>
      <c r="G7" s="74">
        <v>0</v>
      </c>
      <c r="H7" s="74">
        <v>18202</v>
      </c>
      <c r="I7" s="81" t="s">
        <v>79</v>
      </c>
    </row>
    <row r="8" spans="1:18" s="7" customFormat="1" ht="45" customHeight="1">
      <c r="A8" s="81" t="s">
        <v>78</v>
      </c>
      <c r="B8" s="11">
        <v>7841</v>
      </c>
      <c r="C8" s="76">
        <v>8504</v>
      </c>
      <c r="D8" s="76">
        <v>7842</v>
      </c>
      <c r="E8" s="76">
        <v>6404</v>
      </c>
      <c r="F8" s="76">
        <v>31</v>
      </c>
      <c r="G8" s="76">
        <v>123</v>
      </c>
      <c r="H8" s="76">
        <v>2606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79649</v>
      </c>
      <c r="C9" s="71">
        <f t="shared" si="0"/>
        <v>98333</v>
      </c>
      <c r="D9" s="71">
        <f t="shared" si="0"/>
        <v>90946</v>
      </c>
      <c r="E9" s="71">
        <f t="shared" si="0"/>
        <v>54526</v>
      </c>
      <c r="F9" s="71">
        <f t="shared" si="0"/>
        <v>164</v>
      </c>
      <c r="G9" s="71">
        <f t="shared" si="0"/>
        <v>123</v>
      </c>
      <c r="H9" s="71">
        <f t="shared" si="0"/>
        <v>21220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Normal="100" zoomScaleSheetLayoutView="8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103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3" t="s">
        <v>177</v>
      </c>
      <c r="B2" s="154"/>
      <c r="C2" s="154"/>
      <c r="D2" s="154"/>
      <c r="E2" s="154"/>
      <c r="F2" s="154"/>
      <c r="G2" s="154"/>
      <c r="H2" s="154"/>
      <c r="I2" s="155"/>
    </row>
    <row r="3" spans="1:18" ht="21" customHeight="1">
      <c r="A3" s="111" t="s">
        <v>101</v>
      </c>
      <c r="B3" s="111"/>
      <c r="C3" s="111"/>
      <c r="D3" s="112"/>
      <c r="E3" s="142" t="s">
        <v>100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  <c r="J4" s="94"/>
    </row>
    <row r="5" spans="1:18" s="7" customFormat="1" ht="45" customHeight="1">
      <c r="A5" s="81" t="s">
        <v>83</v>
      </c>
      <c r="B5" s="11">
        <v>1652</v>
      </c>
      <c r="C5" s="74">
        <v>3881</v>
      </c>
      <c r="D5" s="74">
        <v>3459</v>
      </c>
      <c r="E5" s="74">
        <v>3779</v>
      </c>
      <c r="F5" s="74">
        <v>0</v>
      </c>
      <c r="G5" s="74">
        <v>13</v>
      </c>
      <c r="H5" s="74">
        <v>1313</v>
      </c>
      <c r="I5" s="81" t="s">
        <v>170</v>
      </c>
      <c r="J5" s="94"/>
      <c r="K5" s="95"/>
    </row>
    <row r="6" spans="1:18" s="7" customFormat="1" ht="45" customHeight="1">
      <c r="A6" s="81" t="s">
        <v>82</v>
      </c>
      <c r="B6" s="11">
        <v>611</v>
      </c>
      <c r="C6" s="76">
        <v>845</v>
      </c>
      <c r="D6" s="76">
        <v>753</v>
      </c>
      <c r="E6" s="76">
        <v>834</v>
      </c>
      <c r="F6" s="76">
        <v>0</v>
      </c>
      <c r="G6" s="76">
        <v>0</v>
      </c>
      <c r="H6" s="76">
        <v>236</v>
      </c>
      <c r="I6" s="81" t="s">
        <v>81</v>
      </c>
      <c r="J6" s="94"/>
      <c r="K6" s="95"/>
      <c r="R6" s="12"/>
    </row>
    <row r="7" spans="1:18" s="7" customFormat="1" ht="45" customHeight="1">
      <c r="A7" s="81" t="s">
        <v>80</v>
      </c>
      <c r="B7" s="11">
        <v>1297</v>
      </c>
      <c r="C7" s="74">
        <v>1349</v>
      </c>
      <c r="D7" s="74">
        <v>1491</v>
      </c>
      <c r="E7" s="74">
        <v>1518</v>
      </c>
      <c r="F7" s="74">
        <v>0</v>
      </c>
      <c r="G7" s="74">
        <v>46</v>
      </c>
      <c r="H7" s="74">
        <v>735</v>
      </c>
      <c r="I7" s="81" t="s">
        <v>79</v>
      </c>
      <c r="J7" s="94"/>
      <c r="K7" s="95"/>
    </row>
    <row r="8" spans="1:18" s="7" customFormat="1" ht="45" customHeight="1">
      <c r="A8" s="81" t="s">
        <v>78</v>
      </c>
      <c r="B8" s="11">
        <v>654</v>
      </c>
      <c r="C8" s="76">
        <v>932</v>
      </c>
      <c r="D8" s="76">
        <v>550</v>
      </c>
      <c r="E8" s="76">
        <v>532</v>
      </c>
      <c r="F8" s="76">
        <v>0</v>
      </c>
      <c r="G8" s="76">
        <v>15</v>
      </c>
      <c r="H8" s="76">
        <v>179</v>
      </c>
      <c r="I8" s="81" t="s">
        <v>77</v>
      </c>
      <c r="J8" s="94"/>
      <c r="K8" s="95"/>
    </row>
    <row r="9" spans="1:18" s="7" customFormat="1" ht="45" customHeight="1">
      <c r="A9" s="87" t="s">
        <v>32</v>
      </c>
      <c r="B9" s="86">
        <f t="shared" ref="B9:H9" si="0">SUM(B5:B8)</f>
        <v>4214</v>
      </c>
      <c r="C9" s="71">
        <f t="shared" si="0"/>
        <v>7007</v>
      </c>
      <c r="D9" s="71">
        <f t="shared" si="0"/>
        <v>6253</v>
      </c>
      <c r="E9" s="71">
        <f t="shared" si="0"/>
        <v>6663</v>
      </c>
      <c r="F9" s="71">
        <f t="shared" si="0"/>
        <v>0</v>
      </c>
      <c r="G9" s="71">
        <f t="shared" si="0"/>
        <v>74</v>
      </c>
      <c r="H9" s="71">
        <f t="shared" si="0"/>
        <v>2463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="110" zoomScaleNormal="110" zoomScaleSheetLayoutView="9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107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178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105</v>
      </c>
      <c r="B3" s="111"/>
      <c r="C3" s="111"/>
      <c r="D3" s="112"/>
      <c r="E3" s="142" t="s">
        <v>104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15</v>
      </c>
      <c r="C5" s="74">
        <v>15</v>
      </c>
      <c r="D5" s="74">
        <v>17</v>
      </c>
      <c r="E5" s="74">
        <v>13</v>
      </c>
      <c r="F5" s="74">
        <v>0</v>
      </c>
      <c r="G5" s="74">
        <v>0</v>
      </c>
      <c r="H5" s="74">
        <v>17</v>
      </c>
      <c r="I5" s="81" t="s">
        <v>170</v>
      </c>
    </row>
    <row r="6" spans="1:18" s="7" customFormat="1" ht="45" customHeight="1">
      <c r="A6" s="81" t="s">
        <v>82</v>
      </c>
      <c r="B6" s="11">
        <v>3</v>
      </c>
      <c r="C6" s="76">
        <v>1</v>
      </c>
      <c r="D6" s="76">
        <v>8</v>
      </c>
      <c r="E6" s="76">
        <v>16</v>
      </c>
      <c r="F6" s="76">
        <v>0</v>
      </c>
      <c r="G6" s="76">
        <v>0</v>
      </c>
      <c r="H6" s="76">
        <v>2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243</v>
      </c>
      <c r="C7" s="74">
        <v>643</v>
      </c>
      <c r="D7" s="74">
        <v>272</v>
      </c>
      <c r="E7" s="74">
        <v>88</v>
      </c>
      <c r="F7" s="74">
        <v>0</v>
      </c>
      <c r="G7" s="74">
        <v>14</v>
      </c>
      <c r="H7" s="74">
        <v>32</v>
      </c>
      <c r="I7" s="81" t="s">
        <v>79</v>
      </c>
    </row>
    <row r="8" spans="1:18" s="7" customFormat="1" ht="45" customHeight="1">
      <c r="A8" s="81" t="s">
        <v>78</v>
      </c>
      <c r="B8" s="11">
        <v>12</v>
      </c>
      <c r="C8" s="76">
        <v>307</v>
      </c>
      <c r="D8" s="76">
        <v>25</v>
      </c>
      <c r="E8" s="76">
        <v>40</v>
      </c>
      <c r="F8" s="76">
        <v>0</v>
      </c>
      <c r="G8" s="76">
        <v>32</v>
      </c>
      <c r="H8" s="76">
        <v>29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273</v>
      </c>
      <c r="C9" s="71">
        <f t="shared" si="0"/>
        <v>966</v>
      </c>
      <c r="D9" s="71">
        <f t="shared" si="0"/>
        <v>322</v>
      </c>
      <c r="E9" s="71">
        <f t="shared" si="0"/>
        <v>157</v>
      </c>
      <c r="F9" s="71">
        <f t="shared" si="0"/>
        <v>0</v>
      </c>
      <c r="G9" s="71">
        <f t="shared" si="0"/>
        <v>46</v>
      </c>
      <c r="H9" s="71">
        <f t="shared" si="0"/>
        <v>80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Normal="100" zoomScaleSheetLayoutView="9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118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179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109</v>
      </c>
      <c r="B3" s="111"/>
      <c r="C3" s="111"/>
      <c r="D3" s="112"/>
      <c r="E3" s="142" t="s">
        <v>108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16</v>
      </c>
      <c r="C5" s="74">
        <v>38</v>
      </c>
      <c r="D5" s="74">
        <v>15</v>
      </c>
      <c r="E5" s="74">
        <v>10</v>
      </c>
      <c r="F5" s="74">
        <v>0</v>
      </c>
      <c r="G5" s="74">
        <v>0</v>
      </c>
      <c r="H5" s="74">
        <v>12</v>
      </c>
      <c r="I5" s="81" t="s">
        <v>170</v>
      </c>
    </row>
    <row r="6" spans="1:18" s="7" customFormat="1" ht="45" customHeight="1">
      <c r="A6" s="81" t="s">
        <v>82</v>
      </c>
      <c r="B6" s="11">
        <v>3</v>
      </c>
      <c r="C6" s="76">
        <v>0</v>
      </c>
      <c r="D6" s="76">
        <v>0</v>
      </c>
      <c r="E6" s="76">
        <v>3</v>
      </c>
      <c r="F6" s="76">
        <v>0</v>
      </c>
      <c r="G6" s="76">
        <v>0</v>
      </c>
      <c r="H6" s="76">
        <v>0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70</v>
      </c>
      <c r="C7" s="74">
        <v>170</v>
      </c>
      <c r="D7" s="74">
        <v>30</v>
      </c>
      <c r="E7" s="74">
        <v>13</v>
      </c>
      <c r="F7" s="74">
        <v>0</v>
      </c>
      <c r="G7" s="74">
        <v>0</v>
      </c>
      <c r="H7" s="74">
        <v>33</v>
      </c>
      <c r="I7" s="81" t="s">
        <v>79</v>
      </c>
    </row>
    <row r="8" spans="1:18" s="7" customFormat="1" ht="45" customHeight="1">
      <c r="A8" s="81" t="s">
        <v>78</v>
      </c>
      <c r="B8" s="11">
        <v>2</v>
      </c>
      <c r="C8" s="76">
        <v>81</v>
      </c>
      <c r="D8" s="76">
        <v>4</v>
      </c>
      <c r="E8" s="76">
        <v>4</v>
      </c>
      <c r="F8" s="76">
        <v>0</v>
      </c>
      <c r="G8" s="76">
        <v>0</v>
      </c>
      <c r="H8" s="76">
        <v>31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91</v>
      </c>
      <c r="C9" s="71">
        <f t="shared" si="0"/>
        <v>289</v>
      </c>
      <c r="D9" s="71">
        <f t="shared" si="0"/>
        <v>49</v>
      </c>
      <c r="E9" s="71">
        <f t="shared" si="0"/>
        <v>30</v>
      </c>
      <c r="F9" s="71">
        <f t="shared" si="0"/>
        <v>0</v>
      </c>
      <c r="G9" s="71">
        <f t="shared" si="0"/>
        <v>0</v>
      </c>
      <c r="H9" s="71">
        <f t="shared" si="0"/>
        <v>76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="110" zoomScaleNormal="11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119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180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112</v>
      </c>
      <c r="B3" s="111"/>
      <c r="C3" s="111"/>
      <c r="D3" s="112"/>
      <c r="E3" s="142" t="s">
        <v>111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366</v>
      </c>
      <c r="C5" s="74">
        <v>521</v>
      </c>
      <c r="D5" s="74">
        <v>803</v>
      </c>
      <c r="E5" s="74">
        <v>1176</v>
      </c>
      <c r="F5" s="74">
        <v>0</v>
      </c>
      <c r="G5" s="74">
        <v>8</v>
      </c>
      <c r="H5" s="74">
        <v>495</v>
      </c>
      <c r="I5" s="81" t="s">
        <v>170</v>
      </c>
    </row>
    <row r="6" spans="1:18" s="7" customFormat="1" ht="45" customHeight="1">
      <c r="A6" s="81" t="s">
        <v>82</v>
      </c>
      <c r="B6" s="11">
        <v>100</v>
      </c>
      <c r="C6" s="76">
        <v>127</v>
      </c>
      <c r="D6" s="76">
        <v>211</v>
      </c>
      <c r="E6" s="76">
        <v>183</v>
      </c>
      <c r="F6" s="76">
        <v>0</v>
      </c>
      <c r="G6" s="76">
        <v>0</v>
      </c>
      <c r="H6" s="76">
        <v>36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0</v>
      </c>
      <c r="C7" s="74">
        <v>0</v>
      </c>
      <c r="D7" s="74">
        <v>0</v>
      </c>
      <c r="E7" s="74">
        <v>1</v>
      </c>
      <c r="F7" s="74">
        <v>0</v>
      </c>
      <c r="G7" s="74">
        <v>0</v>
      </c>
      <c r="H7" s="74">
        <v>0</v>
      </c>
      <c r="I7" s="81" t="s">
        <v>79</v>
      </c>
    </row>
    <row r="8" spans="1:18" s="7" customFormat="1" ht="45" customHeight="1">
      <c r="A8" s="81" t="s">
        <v>78</v>
      </c>
      <c r="B8" s="11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466</v>
      </c>
      <c r="C9" s="71">
        <f t="shared" si="0"/>
        <v>648</v>
      </c>
      <c r="D9" s="71">
        <f t="shared" si="0"/>
        <v>1014</v>
      </c>
      <c r="E9" s="71">
        <f t="shared" si="0"/>
        <v>1360</v>
      </c>
      <c r="F9" s="71">
        <f t="shared" si="0"/>
        <v>0</v>
      </c>
      <c r="G9" s="71">
        <f t="shared" si="0"/>
        <v>8</v>
      </c>
      <c r="H9" s="71">
        <f t="shared" si="0"/>
        <v>531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zoomScale="110" zoomScaleNormal="110" workbookViewId="0">
      <selection sqref="A1:I1"/>
    </sheetView>
  </sheetViews>
  <sheetFormatPr defaultColWidth="9.140625" defaultRowHeight="15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120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181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114</v>
      </c>
      <c r="B3" s="111"/>
      <c r="C3" s="111"/>
      <c r="D3" s="112"/>
      <c r="E3" s="142" t="s">
        <v>113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36</v>
      </c>
      <c r="C5" s="74">
        <v>31</v>
      </c>
      <c r="D5" s="74">
        <v>59</v>
      </c>
      <c r="E5" s="74">
        <v>75</v>
      </c>
      <c r="F5" s="74">
        <v>0</v>
      </c>
      <c r="G5" s="74">
        <v>0</v>
      </c>
      <c r="H5" s="74">
        <v>43</v>
      </c>
      <c r="I5" s="81" t="s">
        <v>170</v>
      </c>
    </row>
    <row r="6" spans="1:18" s="7" customFormat="1" ht="45" customHeight="1">
      <c r="A6" s="81" t="s">
        <v>82</v>
      </c>
      <c r="B6" s="11">
        <v>8</v>
      </c>
      <c r="C6" s="76">
        <v>5</v>
      </c>
      <c r="D6" s="76">
        <v>10</v>
      </c>
      <c r="E6" s="76">
        <v>6</v>
      </c>
      <c r="F6" s="76">
        <v>0</v>
      </c>
      <c r="G6" s="76">
        <v>0</v>
      </c>
      <c r="H6" s="76">
        <v>2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81" t="s">
        <v>79</v>
      </c>
    </row>
    <row r="8" spans="1:18" s="7" customFormat="1" ht="45" customHeight="1">
      <c r="A8" s="81" t="s">
        <v>78</v>
      </c>
      <c r="B8" s="11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44</v>
      </c>
      <c r="C9" s="71">
        <f t="shared" si="0"/>
        <v>36</v>
      </c>
      <c r="D9" s="71">
        <f t="shared" si="0"/>
        <v>69</v>
      </c>
      <c r="E9" s="71">
        <f t="shared" si="0"/>
        <v>81</v>
      </c>
      <c r="F9" s="71">
        <f t="shared" si="0"/>
        <v>0</v>
      </c>
      <c r="G9" s="71">
        <f t="shared" si="0"/>
        <v>0</v>
      </c>
      <c r="H9" s="71">
        <f t="shared" si="0"/>
        <v>45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11" spans="1:18" ht="33" customHeight="1"/>
    <row r="12" spans="1:18" ht="33" customHeight="1"/>
    <row r="13" spans="1:18" ht="33" customHeight="1"/>
    <row r="14" spans="1:18" ht="33" customHeight="1"/>
    <row r="15" spans="1:18" ht="33" customHeight="1"/>
    <row r="16" spans="1:18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tabSelected="1" zoomScale="120" zoomScaleNormal="120" zoomScaleSheetLayoutView="100" workbookViewId="0">
      <selection activeCell="H8" sqref="H8"/>
    </sheetView>
  </sheetViews>
  <sheetFormatPr defaultColWidth="9.140625" defaultRowHeight="15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56" t="s">
        <v>121</v>
      </c>
      <c r="B1" s="157"/>
      <c r="C1" s="157"/>
      <c r="D1" s="157"/>
      <c r="E1" s="157"/>
      <c r="F1" s="157"/>
      <c r="G1" s="157"/>
      <c r="H1" s="157"/>
      <c r="I1" s="158"/>
    </row>
    <row r="2" spans="1:18" ht="33" customHeight="1">
      <c r="A2" s="159" t="s">
        <v>182</v>
      </c>
      <c r="B2" s="160"/>
      <c r="C2" s="160"/>
      <c r="D2" s="160"/>
      <c r="E2" s="160"/>
      <c r="F2" s="160"/>
      <c r="G2" s="160"/>
      <c r="H2" s="160"/>
      <c r="I2" s="161"/>
    </row>
    <row r="3" spans="1:18" ht="21" customHeight="1">
      <c r="A3" s="111" t="s">
        <v>132</v>
      </c>
      <c r="B3" s="111"/>
      <c r="C3" s="111"/>
      <c r="D3" s="112"/>
      <c r="E3" s="142" t="s">
        <v>122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1258</v>
      </c>
      <c r="C5" s="74">
        <v>1775</v>
      </c>
      <c r="D5" s="74">
        <v>3129</v>
      </c>
      <c r="E5" s="74">
        <v>2948</v>
      </c>
      <c r="F5" s="74">
        <v>0</v>
      </c>
      <c r="G5" s="74">
        <v>0</v>
      </c>
      <c r="H5" s="74">
        <v>983</v>
      </c>
      <c r="I5" s="81" t="s">
        <v>170</v>
      </c>
    </row>
    <row r="6" spans="1:18" s="7" customFormat="1" ht="45" customHeight="1">
      <c r="A6" s="81" t="s">
        <v>82</v>
      </c>
      <c r="B6" s="11">
        <v>70</v>
      </c>
      <c r="C6" s="76">
        <v>313</v>
      </c>
      <c r="D6" s="76">
        <v>327</v>
      </c>
      <c r="E6" s="76">
        <v>204</v>
      </c>
      <c r="F6" s="76">
        <v>0</v>
      </c>
      <c r="G6" s="76">
        <v>0</v>
      </c>
      <c r="H6" s="76">
        <v>48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104</v>
      </c>
      <c r="C7" s="74">
        <v>64</v>
      </c>
      <c r="D7" s="74">
        <v>58</v>
      </c>
      <c r="E7" s="74">
        <v>12</v>
      </c>
      <c r="F7" s="74">
        <v>0</v>
      </c>
      <c r="G7" s="74">
        <v>0</v>
      </c>
      <c r="H7" s="74">
        <v>39</v>
      </c>
      <c r="I7" s="81" t="s">
        <v>79</v>
      </c>
      <c r="L7" s="95"/>
    </row>
    <row r="8" spans="1:18" s="7" customFormat="1" ht="45" customHeight="1">
      <c r="A8" s="81" t="s">
        <v>78</v>
      </c>
      <c r="B8" s="11">
        <v>8</v>
      </c>
      <c r="C8" s="76">
        <v>21</v>
      </c>
      <c r="D8" s="76">
        <v>6</v>
      </c>
      <c r="E8" s="76">
        <v>11</v>
      </c>
      <c r="F8" s="76">
        <v>0</v>
      </c>
      <c r="G8" s="76">
        <v>0</v>
      </c>
      <c r="H8" s="76">
        <v>6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1440</v>
      </c>
      <c r="C9" s="71">
        <f t="shared" si="0"/>
        <v>2173</v>
      </c>
      <c r="D9" s="71">
        <f t="shared" si="0"/>
        <v>3520</v>
      </c>
      <c r="E9" s="71">
        <f t="shared" si="0"/>
        <v>3175</v>
      </c>
      <c r="F9" s="71">
        <f t="shared" si="0"/>
        <v>0</v>
      </c>
      <c r="G9" s="71">
        <f t="shared" si="0"/>
        <v>0</v>
      </c>
      <c r="H9" s="71">
        <f t="shared" si="0"/>
        <v>1076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11" spans="1:18" ht="33" customHeight="1"/>
    <row r="12" spans="1:18" ht="33" customHeight="1"/>
    <row r="13" spans="1:18" ht="33" customHeight="1"/>
    <row r="14" spans="1:18" ht="33" customHeight="1"/>
    <row r="15" spans="1:18" ht="33" customHeight="1"/>
    <row r="16" spans="1:18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zoomScaleNormal="100" workbookViewId="0">
      <selection sqref="A1:I1"/>
    </sheetView>
  </sheetViews>
  <sheetFormatPr defaultColWidth="9.140625" defaultRowHeight="15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123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183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133</v>
      </c>
      <c r="B3" s="111"/>
      <c r="C3" s="111"/>
      <c r="D3" s="112"/>
      <c r="E3" s="142" t="s">
        <v>124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14</v>
      </c>
      <c r="C5" s="74">
        <v>208</v>
      </c>
      <c r="D5" s="74">
        <v>260</v>
      </c>
      <c r="E5" s="74">
        <v>127</v>
      </c>
      <c r="F5" s="74">
        <v>0</v>
      </c>
      <c r="G5" s="74">
        <v>0</v>
      </c>
      <c r="H5" s="74">
        <v>34</v>
      </c>
      <c r="I5" s="81" t="s">
        <v>170</v>
      </c>
    </row>
    <row r="6" spans="1:18" s="7" customFormat="1" ht="45" customHeight="1">
      <c r="A6" s="81" t="s">
        <v>82</v>
      </c>
      <c r="B6" s="11">
        <v>0</v>
      </c>
      <c r="C6" s="76">
        <v>0</v>
      </c>
      <c r="D6" s="76">
        <v>94</v>
      </c>
      <c r="E6" s="76">
        <v>27</v>
      </c>
      <c r="F6" s="76">
        <v>0</v>
      </c>
      <c r="G6" s="76">
        <v>0</v>
      </c>
      <c r="H6" s="76">
        <v>0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12</v>
      </c>
      <c r="C7" s="74">
        <v>3</v>
      </c>
      <c r="D7" s="74">
        <v>0</v>
      </c>
      <c r="E7" s="74">
        <v>2</v>
      </c>
      <c r="F7" s="74">
        <v>0</v>
      </c>
      <c r="G7" s="74">
        <v>0</v>
      </c>
      <c r="H7" s="74">
        <v>1</v>
      </c>
      <c r="I7" s="81" t="s">
        <v>79</v>
      </c>
    </row>
    <row r="8" spans="1:18" s="7" customFormat="1" ht="45" customHeight="1">
      <c r="A8" s="81" t="s">
        <v>78</v>
      </c>
      <c r="B8" s="11">
        <v>0</v>
      </c>
      <c r="C8" s="76">
        <v>3</v>
      </c>
      <c r="D8" s="76">
        <v>0</v>
      </c>
      <c r="E8" s="76">
        <v>1</v>
      </c>
      <c r="F8" s="76">
        <v>0</v>
      </c>
      <c r="G8" s="76">
        <v>0</v>
      </c>
      <c r="H8" s="76">
        <v>0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26</v>
      </c>
      <c r="C9" s="71">
        <f t="shared" si="0"/>
        <v>214</v>
      </c>
      <c r="D9" s="71">
        <f t="shared" si="0"/>
        <v>354</v>
      </c>
      <c r="E9" s="71">
        <f t="shared" si="0"/>
        <v>157</v>
      </c>
      <c r="F9" s="71">
        <f t="shared" si="0"/>
        <v>0</v>
      </c>
      <c r="G9" s="71">
        <f t="shared" si="0"/>
        <v>0</v>
      </c>
      <c r="H9" s="71">
        <f t="shared" si="0"/>
        <v>35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11" spans="1:18" ht="33" customHeight="1"/>
    <row r="12" spans="1:18" ht="33" customHeight="1"/>
    <row r="13" spans="1:18" ht="33" customHeight="1"/>
    <row r="14" spans="1:18" ht="33" customHeight="1"/>
    <row r="15" spans="1:18" ht="33" customHeight="1"/>
    <row r="16" spans="1:18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zoomScaleNormal="100" workbookViewId="0">
      <selection sqref="A1:I1"/>
    </sheetView>
  </sheetViews>
  <sheetFormatPr defaultColWidth="9.140625" defaultRowHeight="15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125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184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134</v>
      </c>
      <c r="B3" s="111"/>
      <c r="C3" s="111"/>
      <c r="D3" s="112"/>
      <c r="E3" s="142" t="s">
        <v>144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0</v>
      </c>
      <c r="C5" s="74">
        <v>18</v>
      </c>
      <c r="D5" s="74">
        <v>21</v>
      </c>
      <c r="E5" s="74">
        <v>14</v>
      </c>
      <c r="F5" s="74">
        <v>0</v>
      </c>
      <c r="G5" s="74">
        <v>0</v>
      </c>
      <c r="H5" s="74">
        <v>10</v>
      </c>
      <c r="I5" s="81" t="s">
        <v>170</v>
      </c>
    </row>
    <row r="6" spans="1:18" s="7" customFormat="1" ht="45" customHeight="1">
      <c r="A6" s="81" t="s">
        <v>82</v>
      </c>
      <c r="B6" s="11">
        <v>0</v>
      </c>
      <c r="C6" s="76">
        <v>0</v>
      </c>
      <c r="D6" s="76">
        <v>3</v>
      </c>
      <c r="E6" s="76">
        <v>4</v>
      </c>
      <c r="F6" s="76">
        <v>0</v>
      </c>
      <c r="G6" s="76">
        <v>0</v>
      </c>
      <c r="H6" s="76">
        <v>0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3</v>
      </c>
      <c r="C7" s="74">
        <v>2</v>
      </c>
      <c r="D7" s="74">
        <v>5</v>
      </c>
      <c r="E7" s="74">
        <v>1</v>
      </c>
      <c r="F7" s="74">
        <v>0</v>
      </c>
      <c r="G7" s="74">
        <v>0</v>
      </c>
      <c r="H7" s="74">
        <v>0</v>
      </c>
      <c r="I7" s="81" t="s">
        <v>79</v>
      </c>
    </row>
    <row r="8" spans="1:18" s="7" customFormat="1" ht="45" customHeight="1">
      <c r="A8" s="81" t="s">
        <v>78</v>
      </c>
      <c r="B8" s="11">
        <v>0</v>
      </c>
      <c r="C8" s="76">
        <v>2</v>
      </c>
      <c r="D8" s="76">
        <v>1</v>
      </c>
      <c r="E8" s="76">
        <v>2</v>
      </c>
      <c r="F8" s="76">
        <v>0</v>
      </c>
      <c r="G8" s="76">
        <v>0</v>
      </c>
      <c r="H8" s="76">
        <v>0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3</v>
      </c>
      <c r="C9" s="71">
        <f t="shared" si="0"/>
        <v>22</v>
      </c>
      <c r="D9" s="71">
        <f t="shared" si="0"/>
        <v>30</v>
      </c>
      <c r="E9" s="71">
        <f t="shared" si="0"/>
        <v>21</v>
      </c>
      <c r="F9" s="71">
        <f t="shared" si="0"/>
        <v>0</v>
      </c>
      <c r="G9" s="71">
        <f t="shared" si="0"/>
        <v>0</v>
      </c>
      <c r="H9" s="71">
        <f t="shared" si="0"/>
        <v>10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11" spans="1:18" ht="33" customHeight="1"/>
    <row r="12" spans="1:18" ht="33" customHeight="1"/>
    <row r="13" spans="1:18" ht="33" customHeight="1"/>
    <row r="14" spans="1:18" ht="33" customHeight="1"/>
    <row r="15" spans="1:18" ht="33" customHeight="1"/>
    <row r="16" spans="1:18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="120" zoomScaleNormal="120" zoomScaleSheetLayoutView="10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116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185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135</v>
      </c>
      <c r="B3" s="111"/>
      <c r="C3" s="111"/>
      <c r="D3" s="112"/>
      <c r="E3" s="142" t="s">
        <v>126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385</v>
      </c>
      <c r="C5" s="74">
        <v>929</v>
      </c>
      <c r="D5" s="74">
        <v>584</v>
      </c>
      <c r="E5" s="74">
        <v>677</v>
      </c>
      <c r="F5" s="74">
        <v>0</v>
      </c>
      <c r="G5" s="74">
        <v>0</v>
      </c>
      <c r="H5" s="74">
        <v>158</v>
      </c>
      <c r="I5" s="81" t="s">
        <v>170</v>
      </c>
    </row>
    <row r="6" spans="1:18" s="7" customFormat="1" ht="45" customHeight="1">
      <c r="A6" s="81" t="s">
        <v>82</v>
      </c>
      <c r="B6" s="11">
        <v>146</v>
      </c>
      <c r="C6" s="76">
        <v>192</v>
      </c>
      <c r="D6" s="76">
        <v>146</v>
      </c>
      <c r="E6" s="76">
        <v>104</v>
      </c>
      <c r="F6" s="76">
        <v>0</v>
      </c>
      <c r="G6" s="76">
        <v>0</v>
      </c>
      <c r="H6" s="76">
        <v>33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90</v>
      </c>
      <c r="C7" s="74">
        <v>152</v>
      </c>
      <c r="D7" s="74">
        <v>101</v>
      </c>
      <c r="E7" s="74">
        <v>100</v>
      </c>
      <c r="F7" s="74">
        <v>0</v>
      </c>
      <c r="G7" s="74">
        <v>0</v>
      </c>
      <c r="H7" s="74">
        <v>18</v>
      </c>
      <c r="I7" s="81" t="s">
        <v>79</v>
      </c>
    </row>
    <row r="8" spans="1:18" s="7" customFormat="1" ht="45" customHeight="1">
      <c r="A8" s="81" t="s">
        <v>78</v>
      </c>
      <c r="B8" s="11">
        <v>22</v>
      </c>
      <c r="C8" s="76">
        <v>75</v>
      </c>
      <c r="D8" s="76">
        <v>41</v>
      </c>
      <c r="E8" s="76">
        <v>31</v>
      </c>
      <c r="F8" s="76">
        <v>0</v>
      </c>
      <c r="G8" s="76">
        <v>0</v>
      </c>
      <c r="H8" s="76">
        <v>2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643</v>
      </c>
      <c r="C9" s="71">
        <f t="shared" si="0"/>
        <v>1348</v>
      </c>
      <c r="D9" s="71">
        <f t="shared" si="0"/>
        <v>872</v>
      </c>
      <c r="E9" s="71">
        <f t="shared" si="0"/>
        <v>912</v>
      </c>
      <c r="F9" s="71">
        <f t="shared" si="0"/>
        <v>0</v>
      </c>
      <c r="G9" s="71">
        <f t="shared" si="0"/>
        <v>0</v>
      </c>
      <c r="H9" s="71">
        <f t="shared" si="0"/>
        <v>211</v>
      </c>
      <c r="I9" s="87" t="s">
        <v>24</v>
      </c>
      <c r="M9" s="95"/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166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D03F31DF-5991-402E-8B19-F57365A21458}"/>
</file>

<file path=customXml/itemProps2.xml><?xml version="1.0" encoding="utf-8"?>
<ds:datastoreItem xmlns:ds="http://schemas.openxmlformats.org/officeDocument/2006/customXml" ds:itemID="{E0EFCB54-01F0-43C7-8776-EB9C9BA021EF}"/>
</file>

<file path=customXml/itemProps3.xml><?xml version="1.0" encoding="utf-8"?>
<ds:datastoreItem xmlns:ds="http://schemas.openxmlformats.org/officeDocument/2006/customXml" ds:itemID="{07C0F645-5C5D-4086-8D8E-E42B713CCD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17</vt:i4>
      </vt:variant>
      <vt:variant>
        <vt:lpstr>نطاقات تمت تسميتها</vt:lpstr>
      </vt:variant>
      <vt:variant>
        <vt:i4>16</vt:i4>
      </vt:variant>
    </vt:vector>
  </HeadingPairs>
  <TitlesOfParts>
    <vt:vector size="33" baseType="lpstr">
      <vt:lpstr>فهرس الباب الخامس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'5-2'!Print_Area</vt:lpstr>
      <vt:lpstr>'5-3'!Print_Area</vt:lpstr>
      <vt:lpstr>'5-4'!Print_Area</vt:lpstr>
      <vt:lpstr>'5-6'!Print_Area</vt:lpstr>
      <vt:lpstr>'5-7'!Print_Area</vt:lpstr>
      <vt:lpstr>'5-8'!Print_Area</vt:lpstr>
      <vt:lpstr>'5-9'!Print_Area</vt:lpstr>
      <vt:lpstr>'فهرس الباب الخامس'!Print_Area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الخامس الحج لعام 2022</dc:title>
  <dc:creator>Abdulaziz Ismail Abu Husayn</dc:creator>
  <cp:lastModifiedBy>Abdulaziz Ismail Abu Husayn</cp:lastModifiedBy>
  <cp:lastPrinted>2024-01-14T10:15:46Z</cp:lastPrinted>
  <dcterms:created xsi:type="dcterms:W3CDTF">2019-05-12T10:49:54Z</dcterms:created>
  <dcterms:modified xsi:type="dcterms:W3CDTF">2024-01-22T07:45:59Z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