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كتاب 2022\كتاب 2022 للنشر سبتمبر 2023 شاملا الوفيات\"/>
    </mc:Choice>
  </mc:AlternateContent>
  <bookViews>
    <workbookView xWindow="0" yWindow="0" windowWidth="2160" windowHeight="0"/>
  </bookViews>
  <sheets>
    <sheet name="فهرس الباب الأول" sheetId="20" r:id="rId1"/>
    <sheet name="1" sheetId="1" r:id="rId2"/>
    <sheet name="2" sheetId="2" r:id="rId3"/>
    <sheet name="3" sheetId="23" r:id="rId4"/>
    <sheet name="4" sheetId="5" r:id="rId5"/>
    <sheet name="5" sheetId="7" r:id="rId6"/>
    <sheet name="6" sheetId="8" r:id="rId7"/>
    <sheet name="7" sheetId="9" r:id="rId8"/>
    <sheet name="8" sheetId="31" r:id="rId9"/>
    <sheet name="9" sheetId="26" r:id="rId10"/>
    <sheet name="10" sheetId="28" r:id="rId11"/>
    <sheet name="11" sheetId="29" r:id="rId12"/>
    <sheet name="12" sheetId="30" r:id="rId13"/>
  </sheets>
  <definedNames>
    <definedName name="_xlnm.Print_Area" localSheetId="1">'1'!$A$1:$D$21</definedName>
    <definedName name="_xlnm.Print_Area" localSheetId="10">'10'!$A$1:$J$25</definedName>
    <definedName name="_xlnm.Print_Area" localSheetId="11">'11'!$A$1:$E$27</definedName>
    <definedName name="_xlnm.Print_Area" localSheetId="12">'12'!$A$1:$O$20</definedName>
    <definedName name="_xlnm.Print_Area" localSheetId="2">'2'!$A$1:$D$9</definedName>
    <definedName name="_xlnm.Print_Area" localSheetId="3">'3'!$A$1:$B$22</definedName>
    <definedName name="_xlnm.Print_Area" localSheetId="4">'4'!$A$1:$G$17</definedName>
    <definedName name="_xlnm.Print_Area" localSheetId="5">'5'!$A$1:$H$25</definedName>
    <definedName name="_xlnm.Print_Area" localSheetId="6">'6'!$A$1:$G$12</definedName>
    <definedName name="_xlnm.Print_Area" localSheetId="7">'7'!$A$1:$G$11</definedName>
    <definedName name="_xlnm.Print_Area" localSheetId="8">'8'!$A$1:$F$20</definedName>
    <definedName name="_xlnm.Print_Area" localSheetId="0">'فهرس الباب الأول'!$A$1:$C$22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1" l="1"/>
  <c r="E15" i="31"/>
  <c r="F14" i="31"/>
  <c r="E14" i="31"/>
  <c r="F13" i="31"/>
  <c r="E13" i="31"/>
  <c r="F12" i="31"/>
  <c r="E12" i="31"/>
  <c r="F11" i="31"/>
  <c r="E11" i="31"/>
  <c r="F10" i="31"/>
  <c r="E10" i="31"/>
  <c r="F9" i="31"/>
  <c r="E9" i="31"/>
  <c r="F8" i="31"/>
  <c r="E8" i="31"/>
  <c r="F7" i="31"/>
  <c r="E7" i="31"/>
  <c r="F6" i="31"/>
  <c r="E6" i="31"/>
  <c r="I7" i="28" l="1"/>
  <c r="I8" i="28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6" i="28"/>
  <c r="H7" i="28"/>
  <c r="H8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6" i="28"/>
  <c r="C26" i="29" l="1"/>
  <c r="B26" i="29"/>
  <c r="D25" i="29"/>
  <c r="D24" i="29"/>
  <c r="D23" i="29"/>
  <c r="D16" i="29"/>
  <c r="D15" i="29"/>
  <c r="D14" i="29"/>
  <c r="D13" i="29"/>
  <c r="D12" i="29"/>
  <c r="D9" i="29"/>
  <c r="D8" i="29"/>
  <c r="D7" i="29"/>
  <c r="D26" i="29" l="1"/>
  <c r="F23" i="28" l="1"/>
  <c r="E23" i="28"/>
  <c r="C23" i="28"/>
  <c r="B23" i="28"/>
  <c r="D23" i="28" l="1"/>
  <c r="G23" i="28"/>
  <c r="H23" i="28"/>
  <c r="I23" i="28"/>
  <c r="J23" i="28" l="1"/>
  <c r="F6" i="7" l="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5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6" i="7"/>
  <c r="G5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6" i="7"/>
  <c r="D5" i="7"/>
  <c r="C25" i="7"/>
  <c r="E25" i="7"/>
  <c r="B25" i="7"/>
  <c r="D11" i="9"/>
  <c r="C11" i="9"/>
  <c r="B11" i="9"/>
  <c r="F25" i="7" l="1"/>
  <c r="G25" i="7"/>
  <c r="D25" i="7"/>
</calcChain>
</file>

<file path=xl/sharedStrings.xml><?xml version="1.0" encoding="utf-8"?>
<sst xmlns="http://schemas.openxmlformats.org/spreadsheetml/2006/main" count="460" uniqueCount="345">
  <si>
    <t>النسبة المئوية للمواليد الذين تقل أوزانهم عن الوزن الطبيعي</t>
  </si>
  <si>
    <t>Total Fertility Rate</t>
  </si>
  <si>
    <t>معدل الخصوبة الكلي</t>
  </si>
  <si>
    <t>% Population 65+ Years</t>
  </si>
  <si>
    <t xml:space="preserve">النسبة المئوية للسكان  من 65 سنة  فأكثر                </t>
  </si>
  <si>
    <t>% Population 15- 64 Years</t>
  </si>
  <si>
    <r>
      <t xml:space="preserve">النسبة المئوية للسكان من 15-64 سنة                    </t>
    </r>
    <r>
      <rPr>
        <b/>
        <sz val="10"/>
        <rFont val="Arial"/>
        <family val="2"/>
        <charset val="178"/>
      </rPr>
      <t/>
    </r>
  </si>
  <si>
    <t>% Population Under 15 Years</t>
  </si>
  <si>
    <t xml:space="preserve">النسبة المئوية للسكان أقل من 15 سنة                        </t>
  </si>
  <si>
    <t>% Population Under 5 Years</t>
  </si>
  <si>
    <t xml:space="preserve">النسبة المئوية للسكان أقل من 5 سنوات                   </t>
  </si>
  <si>
    <t>Annual Population Growth Rate (%)</t>
  </si>
  <si>
    <t>معدل النمو السنوي للسكان  (%)</t>
  </si>
  <si>
    <t xml:space="preserve"> Crude Birth Rate /1000 Population</t>
  </si>
  <si>
    <t xml:space="preserve">المعدل الخام للمواليد لكل 1000 نسمة              </t>
  </si>
  <si>
    <t>Table 1-1</t>
  </si>
  <si>
    <t>جدول 1-1</t>
  </si>
  <si>
    <t>Demographic Indicators</t>
  </si>
  <si>
    <t xml:space="preserve">المؤشرات السكانية </t>
  </si>
  <si>
    <t>Basic Indicators</t>
  </si>
  <si>
    <t>المؤشرات الأساسية</t>
  </si>
  <si>
    <t>Source:General Authority for Statistics</t>
  </si>
  <si>
    <t>المصدر : الهيئة العامة للإحصاء</t>
  </si>
  <si>
    <t xml:space="preserve">معدل وفيــــات الأمومة لكل مائة ألف مولود حي </t>
  </si>
  <si>
    <t>Under 5 Mortality Rate/1000 Live Birth</t>
  </si>
  <si>
    <t>معدل وفيـات الأطفال دون الخامسة لكل ألف مولود حي</t>
  </si>
  <si>
    <t>Infant Mortality Rate / 1000  Live Birth</t>
  </si>
  <si>
    <t>معدل وفيات الرضع لكل ألف مولود حي</t>
  </si>
  <si>
    <t>Neonatal Mortality Rate / 1000  Live Birth</t>
  </si>
  <si>
    <t>معدل وفيات حديثي الولادة لكل ألف مولود حي</t>
  </si>
  <si>
    <t>Table 1-2</t>
  </si>
  <si>
    <t>جدول 1-2</t>
  </si>
  <si>
    <t>Mortality Indicators</t>
  </si>
  <si>
    <t>مؤشرات الوفيات</t>
  </si>
  <si>
    <t>Qunfudah</t>
  </si>
  <si>
    <t>القنفذة</t>
  </si>
  <si>
    <t>Qurayyat</t>
  </si>
  <si>
    <t>القريات</t>
  </si>
  <si>
    <t>Al-Jouf</t>
  </si>
  <si>
    <t>الجوف</t>
  </si>
  <si>
    <t>Al-Bahah</t>
  </si>
  <si>
    <t>الباحه</t>
  </si>
  <si>
    <t>Najran</t>
  </si>
  <si>
    <t>نجران</t>
  </si>
  <si>
    <t>Jazan</t>
  </si>
  <si>
    <t>جازان</t>
  </si>
  <si>
    <t>Northern</t>
  </si>
  <si>
    <t>الحدود الشماليه</t>
  </si>
  <si>
    <t>Ha`il</t>
  </si>
  <si>
    <t>حائل</t>
  </si>
  <si>
    <t>Tabouk</t>
  </si>
  <si>
    <t>تبوك</t>
  </si>
  <si>
    <t>Bishah</t>
  </si>
  <si>
    <t>بيشه</t>
  </si>
  <si>
    <t>Aseer</t>
  </si>
  <si>
    <t>عسير</t>
  </si>
  <si>
    <t>Hafr Al-Baten</t>
  </si>
  <si>
    <t>حفر الباطن</t>
  </si>
  <si>
    <t>Al-Ahsa</t>
  </si>
  <si>
    <t>الأحساء</t>
  </si>
  <si>
    <t>Eastern</t>
  </si>
  <si>
    <t>الشرقيه</t>
  </si>
  <si>
    <t>Qaseem</t>
  </si>
  <si>
    <t>القصيم</t>
  </si>
  <si>
    <t>Medinah</t>
  </si>
  <si>
    <t>المدينة المنورة</t>
  </si>
  <si>
    <t>Ta`if</t>
  </si>
  <si>
    <t>الطائف</t>
  </si>
  <si>
    <t>Jeddah</t>
  </si>
  <si>
    <t>جدة</t>
  </si>
  <si>
    <t>العاصمة المقدسة</t>
  </si>
  <si>
    <t>Riyadh</t>
  </si>
  <si>
    <t>الرياض</t>
  </si>
  <si>
    <t>Table 1-3</t>
  </si>
  <si>
    <t>جدول 1-3</t>
  </si>
  <si>
    <t>Table 1-4</t>
  </si>
  <si>
    <t>جدول 1-4</t>
  </si>
  <si>
    <t>Economic Indicators</t>
  </si>
  <si>
    <t xml:space="preserve">المؤشرات الاقتصادية  </t>
  </si>
  <si>
    <t>Private Sector Hospital Beds</t>
  </si>
  <si>
    <t>أسرة مستشفيات القطاع الخاص</t>
  </si>
  <si>
    <t xml:space="preserve">أسرة مستشفيات  الجهات الحكومية الأخرى </t>
  </si>
  <si>
    <t>MoH Hospital Beds</t>
  </si>
  <si>
    <t xml:space="preserve">أسرة مستشفيات  وزارة الصحة </t>
  </si>
  <si>
    <t>Hospital Beds (All Sectors), KSA</t>
  </si>
  <si>
    <t>أسرة المستشفيات  بالمملكة (كل القطاعات)</t>
  </si>
  <si>
    <t>Primary Health Care Centers - MoH</t>
  </si>
  <si>
    <t xml:space="preserve"> مراكز الرعاية الصحية الأولية بوزارة الصحة        </t>
  </si>
  <si>
    <t>Allied Health Personnel</t>
  </si>
  <si>
    <t xml:space="preserve">الفئات الطبية المساعدة </t>
  </si>
  <si>
    <t>Pharmacists</t>
  </si>
  <si>
    <t xml:space="preserve">الصيادلة                       </t>
  </si>
  <si>
    <t>Dentists</t>
  </si>
  <si>
    <t xml:space="preserve">أطباء الأسنان                        </t>
  </si>
  <si>
    <t>Physicians (including Dentists)</t>
  </si>
  <si>
    <t xml:space="preserve">الأطبـــــاء (شاملا أطباء الأسنان)                     </t>
  </si>
  <si>
    <t>Table 1-5</t>
  </si>
  <si>
    <t>جدول 1-5</t>
  </si>
  <si>
    <t>Table 1-6</t>
  </si>
  <si>
    <t>جدول 1-6</t>
  </si>
  <si>
    <t>Al- Jouf</t>
  </si>
  <si>
    <t>Al- Bahah</t>
  </si>
  <si>
    <t>الباحة</t>
  </si>
  <si>
    <t>الحدود الشمالية</t>
  </si>
  <si>
    <t>Ha'il</t>
  </si>
  <si>
    <t>بيشة</t>
  </si>
  <si>
    <t>الشرقية</t>
  </si>
  <si>
    <t>Ta'if</t>
  </si>
  <si>
    <t>Table 1-7</t>
  </si>
  <si>
    <t>جدول 1-7</t>
  </si>
  <si>
    <t>** Includes Measles, Mumps &amp; Rubella</t>
  </si>
  <si>
    <t>** يشمل الحصبة والنكاف والحصبة الألمانية</t>
  </si>
  <si>
    <t>* Includes Diphtheria, Pertusis, Tetanus, Hib,  Hepatitis B &amp; polio inactivated vaccine</t>
  </si>
  <si>
    <t>* يشمل الدفتيريا والسعال الديكي والكزاز والمستدمية النزلية والالتهاب الكبدي ب وشلل الأطفال المعطل</t>
  </si>
  <si>
    <t>Pneumococcal Conjugate Vaccine (PCV)</t>
  </si>
  <si>
    <t>لقاح البكتيريا العقدية الرئوية</t>
  </si>
  <si>
    <t>MMR Vaccine**</t>
  </si>
  <si>
    <t>اللقاح الثلاثي الفيروسي**</t>
  </si>
  <si>
    <t xml:space="preserve"> BCG Vaccine               </t>
  </si>
  <si>
    <t xml:space="preserve">لقاح الدرن (بي سي  جي)                                               </t>
  </si>
  <si>
    <t xml:space="preserve">Oral Polio Vaccine (OPV)   </t>
  </si>
  <si>
    <t xml:space="preserve">لقاح شلل الأطفال الفموي                                  </t>
  </si>
  <si>
    <t>Hexa. Vaccine*</t>
  </si>
  <si>
    <t>اللقاح السداسي*</t>
  </si>
  <si>
    <t>Table 1-8</t>
  </si>
  <si>
    <t>جدول 1-8</t>
  </si>
  <si>
    <t>Extra-pulmonary TB</t>
  </si>
  <si>
    <t xml:space="preserve">الدرن غير الرئوي           </t>
  </si>
  <si>
    <t>Pulmonary TB</t>
  </si>
  <si>
    <t xml:space="preserve">الدرن الرئوي           </t>
  </si>
  <si>
    <t xml:space="preserve">الكزاز الوليدي لكل ألف مولود حي   </t>
  </si>
  <si>
    <t>Measles</t>
  </si>
  <si>
    <t xml:space="preserve">الحصبة                        </t>
  </si>
  <si>
    <t>Whooping Cough</t>
  </si>
  <si>
    <t xml:space="preserve">السعال الديكي   </t>
  </si>
  <si>
    <t>Poliomyelitis</t>
  </si>
  <si>
    <t xml:space="preserve">شلل الأطفال           </t>
  </si>
  <si>
    <t>جدول 1-9</t>
  </si>
  <si>
    <t>المعدل الخام للوفيات لكل ألف نسمة</t>
  </si>
  <si>
    <t>Crude Death Rate /1000 Population</t>
  </si>
  <si>
    <t>الكلي</t>
  </si>
  <si>
    <t>للذكور</t>
  </si>
  <si>
    <t>للإناث</t>
  </si>
  <si>
    <t>Male</t>
  </si>
  <si>
    <t>Female</t>
  </si>
  <si>
    <t>Indicator</t>
  </si>
  <si>
    <t>المؤشر</t>
  </si>
  <si>
    <t>القيمة
Value</t>
  </si>
  <si>
    <t>العام
Year</t>
  </si>
  <si>
    <t>% Low Birth Weight</t>
  </si>
  <si>
    <t xml:space="preserve">عدد الأسرة
No. of Beds
</t>
  </si>
  <si>
    <t>الأطباء لكل مائة سرير
Physicians/100 beds</t>
  </si>
  <si>
    <t>عدد الأطباء
No. of Physicians</t>
  </si>
  <si>
    <t>التمريض لكل مائة طبيب
Nurses/ 100 physicians</t>
  </si>
  <si>
    <t>Neonatal Tetanus / 1000 Live Births</t>
  </si>
  <si>
    <t>Nurses (including midwives)</t>
  </si>
  <si>
    <t>التمريض (شاملا القابلات)</t>
  </si>
  <si>
    <t>التمريض</t>
  </si>
  <si>
    <t>القابلات</t>
  </si>
  <si>
    <t>2018G</t>
  </si>
  <si>
    <t>2019G</t>
  </si>
  <si>
    <t>2020G</t>
  </si>
  <si>
    <t>Physicians</t>
  </si>
  <si>
    <t>Nurses</t>
  </si>
  <si>
    <t>Midwives</t>
  </si>
  <si>
    <t>الأطباء البشريون</t>
  </si>
  <si>
    <t>Health Resources Indicators (per 10,000 population) in the Last Five Years.</t>
  </si>
  <si>
    <t>مؤشرات الموارد الصحية (لكل عشرة آلاف نسمة) في الأعوام الخمسة الأخيرة.</t>
  </si>
  <si>
    <t>معدلات الإصابة لبعض الأمراض المستهدفة بالتحصين (لكل مائة ألف من السكان) في الأعوام الخمسة الأخيرة.</t>
  </si>
  <si>
    <t>Basic Immunization Coverage (%) in the Last Five Years.</t>
  </si>
  <si>
    <t>Incidence Rate of Some Immunization Targeted Diseases (per 100,000 population) in the Last Five Years.</t>
  </si>
  <si>
    <t>Other Governmental Sector Hospital Beds</t>
  </si>
  <si>
    <t>تم تعديل موعد لقاح الدرن في أغسطس 2019م (من عند الولادة إلى ستة أشهر)</t>
  </si>
  <si>
    <t>Both Sexes</t>
  </si>
  <si>
    <t>Health Region</t>
  </si>
  <si>
    <t>المنطقة الصحية</t>
  </si>
  <si>
    <t>Overall</t>
  </si>
  <si>
    <t>النسبة المئوية للتغطية بالتحصينات الأساسية في الأعوام الخمسة الأخيرة.</t>
  </si>
  <si>
    <t>Pulmonary and Extra-pulmonary TB</t>
  </si>
  <si>
    <t xml:space="preserve">الدرن الرئوي وغير الرئوي  </t>
  </si>
  <si>
    <t>جدول</t>
  </si>
  <si>
    <t>الباب الأول: باب المؤشرات الصحية</t>
  </si>
  <si>
    <t>صفحة</t>
  </si>
  <si>
    <t>Table</t>
  </si>
  <si>
    <t>Chapter I : Health Indicators</t>
  </si>
  <si>
    <t>Page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</si>
  <si>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</si>
  <si>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</si>
  <si>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</si>
  <si>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</si>
  <si>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</si>
  <si>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</si>
  <si>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</si>
  <si>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</si>
  <si>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</si>
  <si>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2021G</t>
  </si>
  <si>
    <t>عدد التمريض شاملا القابلات
 No. of Nurses  including midwives</t>
  </si>
  <si>
    <t>النسبة المئوية للتغطية بالتحصينات الأساسية في الأعوام الخمسة الأخيرة</t>
  </si>
  <si>
    <t>Basic Immunization Coverage (%) in the Last Five Years</t>
  </si>
  <si>
    <t>معدلات الإصابة لبعض الأمراض المستهدفة بالتحصين (لكل مائة ألف من السكان) في الأعوام الخمسة الأخيرة</t>
  </si>
  <si>
    <t>Incidence Rate of Some Immunization Targeted Diseases (per 100,000 population) in the Last Five Years</t>
  </si>
  <si>
    <t>مؤشرات الموارد الصحية (لكل عشرة آلاف نسمة) في الأعوام الخمسة الأخيرة</t>
  </si>
  <si>
    <t>Health Resources Indicators (per 10,000 population) in the Last Five Years</t>
  </si>
  <si>
    <t>العام</t>
  </si>
  <si>
    <t>Year</t>
  </si>
  <si>
    <t>جدول 1-10</t>
  </si>
  <si>
    <t>1-10</t>
  </si>
  <si>
    <t>The Holy Capital</t>
  </si>
  <si>
    <t>المؤشرات</t>
  </si>
  <si>
    <t>اتجاه المؤشر</t>
  </si>
  <si>
    <t>Indicator Trend</t>
  </si>
  <si>
    <t>Indicators</t>
  </si>
  <si>
    <t>٣-١-٢ نسبة الولادات التي يشرف عليها أخصائيون صحّيون مَهَرة (%)</t>
  </si>
  <si>
    <t>3.1.2 Proportion of births attended by skilled health personnel(%)</t>
  </si>
  <si>
    <t>3.3.1 Number of new HIV infections per 1,000 uninfected population, by sex, age and key populations</t>
  </si>
  <si>
    <t>3.3.3 Malaria incidence per 1,000 population</t>
  </si>
  <si>
    <t>٣-٣-٥ عدد الأشخاص الذين يستلزمون تدخلات لمكافحة الأمراض المدارية المهملة</t>
  </si>
  <si>
    <t>3.3.5 Number of people requiring interventions against neglected tropical diseases</t>
  </si>
  <si>
    <t>٣-٧-١ نسبة النساء اللاتي في سن الإنجاب (15-49 سنة) واللاتي لُبّيت حاجتُهن إلى تنظيم الأسرة بطرق حديثة(%)</t>
  </si>
  <si>
    <t>3.7.1 Proportion of women of reproductive age (aged 15–49 years) who have their need for family planning satisfied with modern methods (%)</t>
  </si>
  <si>
    <t>٣-٨-١ نسبة السكان المستهدفين المشمولين بالخدمات الصحية الأساسية (%)</t>
  </si>
  <si>
    <t>3.8.1 Coverage of essential health services</t>
  </si>
  <si>
    <t xml:space="preserve"> ٣-٩-٣ معدل الوفيات المنسوب إلى التسمم غير المتعمد لكل 100,000 من السكان</t>
  </si>
  <si>
    <t>3.9.3 Mortality rate attributed to unintentional poisoning 100 000 population</t>
  </si>
  <si>
    <t>٣-أ-١ معدل الانتشار الموحد السن لاستعمال التبغ حالياً لدى الأشخاص الذين تبلغ أعمارهم 15 سنة فأكثر (%)</t>
  </si>
  <si>
    <t>3.a.1 Age-standardized prevalence of current tobacco use among persons aged 15 years and older</t>
  </si>
  <si>
    <t>٣-ب-٣ نسبة المرافق الصحية المتاحة فيها مجموعة أساسية من الأدوية الضرورية التي تفي بالغرض بكلفة ميسورة على الدوام</t>
  </si>
  <si>
    <t>3.b.3 Proportion of health facilities that have a core set of relevant essential medicines available and affordable on a sustainable basis</t>
  </si>
  <si>
    <t>٢-٢-١ معدل انتشار توقّف النمو : (الطول بالنسبة للعمر &lt; -2 نقطة من الانحراف المعياري عن متوســــــــط معايير نمو الطفل لمنظمة الصحة العالمية) بين الأطفال دون سن الخامسة (%)</t>
  </si>
  <si>
    <t>2.2.1 Prevalence of stunting (height for age &lt;-2 standard deviation from the median of the World Health Organization (WHO) Child Growth Standards) among children under 5 years of age (%)</t>
  </si>
  <si>
    <t>٢-٢-٢-أ : معدل انتشار سوء التغذية : الهزال   (الوزن بالنسبة للطول  &lt;-2 نقطة من الانحراف المعياري عن متوسط معايير نمو الطفل لمنظمة الصحة العالمية) بين الأطفال دون سن الخامسة، (%)</t>
  </si>
  <si>
    <t>2.2.2.a : Prevalence of malnutrition : Wasting  (weight for height :  &lt;-2 standard deviation from the median of the WHO Child Growth Standards) among children under 5 years of age, (%)</t>
  </si>
  <si>
    <t>٢-٢-١-ب : معدل انتشار سوء التغذية : زيادة الوزن   (الوزن بالنسبة للطول  &gt;+2نقطة من الانحراف المعياري عن متوسط معايير نمو الطفل لمنظمة الصحة العالمية) بين الأطفال دون سن الخامسة، (%)</t>
  </si>
  <si>
    <t>2.2.2.b:  Prevalence of malnutrition : Overweight  (weight for height :  &gt;+2 standard deviation from the median of the WHO Child Growth Standards) among children under 5 years of age,  (%)</t>
  </si>
  <si>
    <t>آخر قيمة متوفرة للمؤشر والسنة</t>
  </si>
  <si>
    <t>Most recent avialable Indicator value and Year</t>
  </si>
  <si>
    <t>و للمزيد من التفاصيل حول مؤشرات أهداف التنمية المستدامة، يرجى الدخول على الرابط</t>
  </si>
  <si>
    <t>For more details about SDGs, please follow the link</t>
  </si>
  <si>
    <t xml:space="preserve">Link </t>
  </si>
  <si>
    <t>مؤشرات مختارة لأهداف التنمية المستدامة ومؤشرات منظمة الصحة العالمية بالمملكة العربية السعودية</t>
  </si>
  <si>
    <t>Selected SDGs &amp; WHO Indicators, KSA</t>
  </si>
  <si>
    <t>التمريض لكل مائة سرير
Nurses/100 beds</t>
  </si>
  <si>
    <t>Prevalence of malnutrition : Obesity  (weight for height :  &gt;+3 standard deviation from the median of the WHO Child Growth Standards) among children under 5 years of age,  (%)</t>
  </si>
  <si>
    <t>معدل انتشار سوء التغذية : البدانة   (الوزن بالنسبة للطول  &gt;+3نقطة من الانحراف المعياري عن متوسط معايير نمو الطفل لمنظمة الصحة العالمية) بين الأطفال دون سن الخامسة، (%)</t>
  </si>
  <si>
    <t>BCG Immunization Date has been changed in Aug. 2019 (from 0 day to 6 months)</t>
  </si>
  <si>
    <t>Maternal Mortality Ratio/100,000 Live Birth</t>
  </si>
  <si>
    <t>Male Population</t>
  </si>
  <si>
    <t>Female Population</t>
  </si>
  <si>
    <t>عدد السكان الذكور</t>
  </si>
  <si>
    <t>عدد السكان الإناث</t>
  </si>
  <si>
    <t>نصيب الفرد  من الناتج  المحلي الإجمالي بالدولار الأمريكي</t>
  </si>
  <si>
    <t>GDP per Capita (by American $)</t>
  </si>
  <si>
    <t>GDP per Capita (In American $)</t>
  </si>
  <si>
    <t>3-3-1 عدد الإصـــــابات الجديدة بفيروس نقص المناعة البشـــــرية لكل 1,000 شــــخص غير مصـــاب من الســـكان بحســـب الجنس والعمر والفئات الرئيسية من السكان</t>
  </si>
  <si>
    <t>٣-٣-٣ عدد حالات الإصابة بالملاريا لكل 1,000 شخص</t>
  </si>
  <si>
    <t>فئات العمر
Age group</t>
  </si>
  <si>
    <t>جملة السكان     Total Population</t>
  </si>
  <si>
    <t>ذكور    MALE</t>
  </si>
  <si>
    <t>اناث    FEMALE</t>
  </si>
  <si>
    <t>جملة    Total</t>
  </si>
  <si>
    <t>جملة               Total</t>
  </si>
  <si>
    <t>Table 1-11</t>
  </si>
  <si>
    <t>جدول 1-11</t>
  </si>
  <si>
    <t>1-11</t>
  </si>
  <si>
    <t>2022G</t>
  </si>
  <si>
    <t>مؤشرات مختارة عن الموارد المتاحة بمستشفيات وزارة الصحة حسب المنطقة الصحية لعام 2022 م</t>
  </si>
  <si>
    <t>Selected Indicators of Available Resources at MoH Hospitals by Health Region, 2022G</t>
  </si>
  <si>
    <t xml:space="preserve"> السكان حسب الجنسية والجنس والفئات العمرية لعام 2022م</t>
  </si>
  <si>
    <t xml:space="preserve"> Population by Nationality, Gender, and Age groups, 2022G</t>
  </si>
  <si>
    <t>مؤشرات مختارة عن الموارد المتاحة بمستشفيات وزارة الصحة حسب المنطقة الصحية لعام 2022 م.</t>
  </si>
  <si>
    <t>سعودي
 S</t>
  </si>
  <si>
    <t>غير سعودي
 NS</t>
  </si>
  <si>
    <t>المجموع 
 Total</t>
  </si>
  <si>
    <t>Makkah</t>
  </si>
  <si>
    <t>المجموع</t>
  </si>
  <si>
    <t>Total</t>
  </si>
  <si>
    <t>Source: General Authority for Statistics.</t>
  </si>
  <si>
    <t>جدول 1-12</t>
  </si>
  <si>
    <t>Table 1-12</t>
  </si>
  <si>
    <t>1-12</t>
  </si>
  <si>
    <t>إجمالي عدد السكان</t>
  </si>
  <si>
    <t>Total Population Size</t>
  </si>
  <si>
    <t>Life Expectancy at Birth (Saudi)</t>
  </si>
  <si>
    <t>العمر المتوقع عند الولادة للسعوديين</t>
  </si>
  <si>
    <t>0-4</t>
  </si>
  <si>
    <t>05-9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</si>
  <si>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</si>
  <si>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</si>
  <si>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</si>
  <si>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</si>
  <si>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</si>
  <si>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</si>
  <si>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</si>
  <si>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</si>
  <si>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</si>
  <si>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</si>
  <si>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</si>
  <si>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</si>
  <si>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</si>
  <si>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</si>
  <si>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80+</t>
  </si>
  <si>
    <t>سعودي     Saudi</t>
  </si>
  <si>
    <t>غير سعودي     NonSaudi</t>
  </si>
  <si>
    <t xml:space="preserve">عدد السكان بالمناطق الصحية حسب الجنسية لعام 2022م. </t>
  </si>
  <si>
    <t>Population By Health Regions and Nationality, 2022G.</t>
  </si>
  <si>
    <t>المنطقة الشرقية</t>
  </si>
  <si>
    <t>مكة المكرمة</t>
  </si>
  <si>
    <t>المنطقة الإدارية</t>
  </si>
  <si>
    <t>الإجمالي</t>
  </si>
  <si>
    <t>Administrative Region</t>
  </si>
  <si>
    <t xml:space="preserve">تقديرات عدد السكان بالمناطق الإدارية للأعوام 2010-2021  بناء على تعداد عام 2022م. </t>
  </si>
  <si>
    <t>Estimated (2010-2021G) Population By Administrative Regions, Based on  (2022G) Census.</t>
  </si>
  <si>
    <t>Table1-9</t>
  </si>
  <si>
    <t>Table 1-10</t>
  </si>
  <si>
    <t>تم إعادة حساب مؤشرات الأعوام السابقة بالكتاب الإحصائي السنوي بناء على تعديل أعداد السكان الواردة من الهيئة العامة للإحصاء</t>
  </si>
  <si>
    <t>The indicators of previous years have been recalculated in the statistical yearbook based on the adjustment of the population received from the General Authority for Statistics</t>
  </si>
  <si>
    <t>الإصابات والوفيات نتيجة الحوادث المرورية في الأعوام العشرة الأخيرة</t>
  </si>
  <si>
    <t>Injuries and Deaths  from Road Traffic Accidents (RTA) in the Last Ten Years</t>
  </si>
  <si>
    <t>No. of Injuries</t>
  </si>
  <si>
    <t>No. of Deaths</t>
  </si>
  <si>
    <t>Population Size</t>
  </si>
  <si>
    <t xml:space="preserve"> Injuries per 100,000 Population</t>
  </si>
  <si>
    <t>Deaths per 100,000 Population</t>
  </si>
  <si>
    <t>عدد الإصابات</t>
  </si>
  <si>
    <t>عدد السكان</t>
  </si>
  <si>
    <t>معدل الإصابات لكل مائة ألف نسمة</t>
  </si>
  <si>
    <t>معدل الوفيات لكل مائة ألف نسمة</t>
  </si>
  <si>
    <t>2021*</t>
  </si>
  <si>
    <t>2022*</t>
  </si>
  <si>
    <t>* بيانات أولية</t>
  </si>
  <si>
    <t>Provisional Data</t>
  </si>
  <si>
    <t>تم إعادة حساب مؤشرات الأعوام السابقة  بناء على تعديل أعداد السكان الواردة من الهيئة العامة للإحصاء</t>
  </si>
  <si>
    <t>The indicators of previous years have been recalculated based on the adjustment of the population received from the General Authority for Statistics</t>
  </si>
  <si>
    <t>عدد الوفيات*</t>
  </si>
  <si>
    <t>*تشمل الوفيات التي تحدث خلال 30 يوم من تاريخ الحادث المروري ولا تشمل الحوادث التي تقع خارج الطريق أو الحوادث الجنائية</t>
  </si>
  <si>
    <t>*Includes deaths that occur within 30 days of the traffic accident and does not include off-road accidents or criminal accidents</t>
  </si>
  <si>
    <t>المصدر: اللجنة الوزارية للسلامة المرورية</t>
  </si>
  <si>
    <t>Source: The Ministerial Committee of Traffic Safety</t>
  </si>
  <si>
    <t>&lt;0.01</t>
  </si>
  <si>
    <t>10.3*</t>
  </si>
  <si>
    <t>5.5*</t>
  </si>
  <si>
    <t>7.5*</t>
  </si>
  <si>
    <t>4.1*</t>
  </si>
  <si>
    <t>* تم احتساب المؤشر وفقا للمنهجية المحدثة</t>
  </si>
  <si>
    <t>* The indicator was calculated according to the updated methodology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</si>
</sst>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"/>
    <numFmt numFmtId="165" formatCode="#,##0.0"/>
    <numFmt numFmtId="166" formatCode="_-&quot;ر.س.‏&quot;\ * #,##0.00_-;_-&quot;ر.س.‏&quot;\ * #,##0.00\-;_-&quot;ر.س.‏&quot;\ * &quot;-&quot;??_-;_-@_-"/>
    <numFmt numFmtId="167" formatCode="#,##0.000"/>
    <numFmt numFmtId="168" formatCode="0.000"/>
    <numFmt numFmtId="169" formatCode="0.0000"/>
    <numFmt numFmtId="170" formatCode="0.00000"/>
    <numFmt numFmtId="171" formatCode="#,##0.000_);[Red]\(#,##0.000\)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178"/>
    </font>
    <font>
      <sz val="10"/>
      <name val="MS Sans Serif"/>
      <family val="2"/>
      <charset val="178"/>
    </font>
    <font>
      <sz val="10"/>
      <name val="MS Sans Serif"/>
      <charset val="178"/>
    </font>
    <font>
      <b/>
      <sz val="12"/>
      <name val="Arial (Arabic)"/>
      <family val="2"/>
      <charset val="178"/>
    </font>
    <font>
      <b/>
      <sz val="11"/>
      <name val="Calibri"/>
      <family val="2"/>
      <scheme val="minor"/>
    </font>
    <font>
      <b/>
      <sz val="10"/>
      <name val="Arial (Arabic)"/>
      <family val="2"/>
      <charset val="178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22"/>
      <color theme="0"/>
      <name val="Tahoma (Arabic)"/>
    </font>
    <font>
      <b/>
      <sz val="20"/>
      <name val="Tahoma (Arabic)"/>
      <family val="2"/>
      <charset val="178"/>
    </font>
    <font>
      <sz val="18"/>
      <color theme="0"/>
      <name val="Times New Roman"/>
      <family val="1"/>
    </font>
    <font>
      <sz val="16"/>
      <color theme="0"/>
      <name val="Times New Roman"/>
      <family val="1"/>
    </font>
    <font>
      <sz val="14"/>
      <name val="Symbol"/>
      <family val="1"/>
      <charset val="2"/>
    </font>
    <font>
      <b/>
      <sz val="18"/>
      <name val="Tahoma (Arabic)"/>
      <family val="2"/>
      <charset val="178"/>
    </font>
    <font>
      <b/>
      <sz val="16"/>
      <name val="Tahoma (Arabic)"/>
      <family val="2"/>
      <charset val="178"/>
    </font>
    <font>
      <b/>
      <sz val="18"/>
      <color theme="0"/>
      <name val="Tahoma (Arabic)"/>
    </font>
    <font>
      <sz val="18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4"/>
      <name val="Arial (Arabic)"/>
    </font>
    <font>
      <sz val="16"/>
      <name val="Simplified Arabic"/>
      <family val="1"/>
    </font>
    <font>
      <sz val="14"/>
      <color theme="0"/>
      <name val="Symbol"/>
      <family val="1"/>
      <charset val="2"/>
    </font>
    <font>
      <b/>
      <sz val="12"/>
      <name val="Tahoma (Arabic)"/>
      <family val="2"/>
      <charset val="178"/>
    </font>
    <font>
      <b/>
      <sz val="16"/>
      <color theme="0"/>
      <name val="Arial (Arabic)"/>
      <family val="2"/>
      <charset val="178"/>
    </font>
    <font>
      <b/>
      <sz val="18"/>
      <color theme="0"/>
      <name val="Times New Roman"/>
      <family val="1"/>
    </font>
    <font>
      <sz val="14"/>
      <color theme="0"/>
      <name val="Times New Roman"/>
      <family val="1"/>
    </font>
    <font>
      <b/>
      <sz val="20"/>
      <color theme="0"/>
      <name val="Tahoma (Arabic)"/>
    </font>
    <font>
      <b/>
      <sz val="9"/>
      <name val="Simplified Arabic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Calibri Light"/>
      <family val="1"/>
      <scheme val="major"/>
    </font>
    <font>
      <b/>
      <sz val="14"/>
      <name val="Simplified Arabic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name val="Tahoma (Arabic)"/>
      <charset val="178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4"/>
      <name val="Tahoma (Arabic)"/>
      <family val="2"/>
      <charset val="178"/>
    </font>
    <font>
      <b/>
      <sz val="14"/>
      <color rgb="FFFF0000"/>
      <name val="Tahoma (Arabic)"/>
      <charset val="178"/>
    </font>
    <font>
      <b/>
      <sz val="10"/>
      <color rgb="FFFF0000"/>
      <name val="Arial"/>
      <family val="2"/>
    </font>
    <font>
      <b/>
      <sz val="13"/>
      <color rgb="FFFF0000"/>
      <name val="Tahoma (Arabic)"/>
      <charset val="178"/>
    </font>
    <font>
      <b/>
      <sz val="14"/>
      <color rgb="FFFF0000"/>
      <name val="Arial (Arabic)"/>
      <charset val="178"/>
    </font>
    <font>
      <b/>
      <sz val="12"/>
      <color rgb="FFFF0000"/>
      <name val="Arial (Arabic)"/>
      <charset val="178"/>
    </font>
    <font>
      <b/>
      <sz val="14"/>
      <color rgb="FFFF0000"/>
      <name val="Times New Roman"/>
      <family val="1"/>
      <charset val="178"/>
    </font>
    <font>
      <b/>
      <sz val="12"/>
      <color rgb="FFFF0000"/>
      <name val="Times New Roman"/>
      <family val="1"/>
      <charset val="178"/>
    </font>
    <font>
      <u/>
      <sz val="11"/>
      <color theme="10"/>
      <name val="Calibri"/>
      <family val="2"/>
      <scheme val="minor"/>
    </font>
    <font>
      <b/>
      <sz val="16"/>
      <color theme="0"/>
      <name val="Tahoma (Arabic)"/>
    </font>
    <font>
      <b/>
      <sz val="12"/>
      <color theme="1"/>
      <name val="Arial"/>
      <family val="2"/>
    </font>
    <font>
      <sz val="24"/>
      <color theme="0"/>
      <name val="Times New Roman"/>
      <family val="1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2"/>
      <color rgb="FF000000"/>
      <name val="Arial"/>
      <family val="2"/>
    </font>
    <font>
      <b/>
      <sz val="9"/>
      <name val="Arial"/>
      <family val="2"/>
    </font>
    <font>
      <sz val="14"/>
      <name val="PT Bold Heading"/>
      <charset val="178"/>
    </font>
    <font>
      <sz val="14"/>
      <color theme="1"/>
      <name val="Calibri"/>
      <family val="2"/>
      <scheme val="minor"/>
    </font>
    <font>
      <sz val="11"/>
      <name val="Symbol"/>
      <family val="1"/>
      <charset val="2"/>
    </font>
    <font>
      <b/>
      <sz val="18"/>
      <color rgb="FFFF0000"/>
      <name val="Times New Roman"/>
      <family val="1"/>
    </font>
    <font>
      <sz val="10"/>
      <name val="Arabic Transparent"/>
      <charset val="178"/>
    </font>
    <font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sz val="12"/>
      <color theme="0"/>
      <name val="Symbol"/>
      <family val="1"/>
      <charset val="2"/>
    </font>
    <font>
      <sz val="12"/>
      <name val="Simplified Arabic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2"/>
      <name val="Symbol"/>
      <family val="1"/>
      <charset val="2"/>
    </font>
    <font>
      <b/>
      <sz val="12"/>
      <color theme="0"/>
      <name val="Symbol"/>
      <family val="1"/>
      <charset val="2"/>
    </font>
    <font>
      <b/>
      <sz val="12"/>
      <name val="Simplified Arabic"/>
    </font>
    <font>
      <b/>
      <sz val="12"/>
      <color theme="0"/>
      <name val="Times New Roman"/>
      <family val="1"/>
    </font>
    <font>
      <b/>
      <sz val="16"/>
      <name val="Times New Roman"/>
      <family val="1"/>
    </font>
    <font>
      <b/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657"/>
        <bgColor indexed="64"/>
      </patternFill>
    </fill>
    <fill>
      <patternFill patternType="solid">
        <fgColor rgb="FFD5D2B9"/>
        <bgColor indexed="64"/>
      </patternFill>
    </fill>
    <fill>
      <patternFill patternType="solid">
        <fgColor rgb="FFD6D3BA"/>
        <bgColor indexed="64"/>
      </patternFill>
    </fill>
    <fill>
      <patternFill patternType="solid">
        <fgColor rgb="FFE2F0DB"/>
        <bgColor indexed="64"/>
      </patternFill>
    </fill>
    <fill>
      <patternFill patternType="solid">
        <fgColor rgb="FF068756"/>
        <bgColor indexed="64"/>
      </patternFill>
    </fill>
    <fill>
      <patternFill patternType="solid">
        <fgColor rgb="FF038656"/>
        <bgColor indexed="64"/>
      </patternFill>
    </fill>
    <fill>
      <patternFill patternType="solid">
        <fgColor rgb="FFD4D3B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AEEF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1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2" fillId="0" borderId="0"/>
    <xf numFmtId="0" fontId="5" fillId="0" borderId="8" applyNumberFormat="0">
      <alignment horizontal="left"/>
    </xf>
    <xf numFmtId="0" fontId="5" fillId="0" borderId="0"/>
    <xf numFmtId="0" fontId="3" fillId="0" borderId="0"/>
    <xf numFmtId="0" fontId="5" fillId="0" borderId="0"/>
    <xf numFmtId="0" fontId="53" fillId="0" borderId="0" applyNumberFormat="0" applyFill="0" applyBorder="0" applyAlignment="0" applyProtection="0"/>
    <xf numFmtId="171" fontId="5" fillId="0" borderId="8" applyNumberFormat="0" applyFill="0" applyBorder="0" applyProtection="0">
      <alignment horizontal="right" vertical="center"/>
    </xf>
    <xf numFmtId="0" fontId="66" fillId="0" borderId="8" applyNumberFormat="0">
      <alignment horizontal="right"/>
    </xf>
    <xf numFmtId="0" fontId="5" fillId="0" borderId="0"/>
    <xf numFmtId="0" fontId="3" fillId="0" borderId="0"/>
    <xf numFmtId="0" fontId="67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323">
    <xf numFmtId="0" fontId="0" fillId="0" borderId="0" xfId="0"/>
    <xf numFmtId="0" fontId="11" fillId="0" borderId="0" xfId="3" applyFont="1" applyAlignment="1">
      <alignment vertical="center"/>
    </xf>
    <xf numFmtId="3" fontId="11" fillId="0" borderId="0" xfId="3" applyNumberFormat="1" applyFont="1" applyAlignment="1">
      <alignment vertical="center"/>
    </xf>
    <xf numFmtId="167" fontId="11" fillId="0" borderId="0" xfId="3" applyNumberFormat="1" applyFont="1" applyAlignment="1">
      <alignment vertical="center"/>
    </xf>
    <xf numFmtId="0" fontId="7" fillId="2" borderId="0" xfId="2" applyFont="1" applyFill="1" applyBorder="1" applyAlignment="1">
      <alignment vertical="top"/>
    </xf>
    <xf numFmtId="0" fontId="12" fillId="0" borderId="0" xfId="3" applyFont="1" applyAlignment="1">
      <alignment vertical="center"/>
    </xf>
    <xf numFmtId="166" fontId="7" fillId="0" borderId="0" xfId="4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9" fillId="0" borderId="0" xfId="3" applyFont="1" applyBorder="1" applyAlignment="1">
      <alignment vertical="center"/>
    </xf>
    <xf numFmtId="165" fontId="11" fillId="0" borderId="0" xfId="3" applyNumberFormat="1" applyFont="1" applyAlignment="1">
      <alignment vertical="center"/>
    </xf>
    <xf numFmtId="164" fontId="11" fillId="0" borderId="0" xfId="3" applyNumberFormat="1" applyFont="1" applyAlignment="1">
      <alignment vertical="center"/>
    </xf>
    <xf numFmtId="0" fontId="22" fillId="5" borderId="1" xfId="2" applyFont="1" applyFill="1" applyBorder="1" applyAlignment="1">
      <alignment horizontal="center" vertical="center" wrapText="1" shrinkToFit="1"/>
    </xf>
    <xf numFmtId="0" fontId="17" fillId="6" borderId="1" xfId="2" applyFont="1" applyFill="1" applyBorder="1" applyAlignment="1">
      <alignment horizontal="center" vertical="center" readingOrder="1"/>
    </xf>
    <xf numFmtId="0" fontId="23" fillId="5" borderId="1" xfId="2" applyFont="1" applyFill="1" applyBorder="1" applyAlignment="1">
      <alignment horizontal="center" vertical="center" wrapText="1" shrinkToFit="1"/>
    </xf>
    <xf numFmtId="0" fontId="22" fillId="5" borderId="1" xfId="2" applyFont="1" applyFill="1" applyBorder="1" applyAlignment="1">
      <alignment horizontal="center" vertical="center" wrapText="1"/>
    </xf>
    <xf numFmtId="164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readingOrder="1"/>
    </xf>
    <xf numFmtId="0" fontId="23" fillId="5" borderId="1" xfId="2" applyFont="1" applyFill="1" applyBorder="1" applyAlignment="1">
      <alignment horizontal="center" vertical="center" wrapText="1"/>
    </xf>
    <xf numFmtId="2" fontId="17" fillId="6" borderId="1" xfId="2" applyNumberFormat="1" applyFont="1" applyFill="1" applyBorder="1" applyAlignment="1">
      <alignment horizontal="center" vertical="center"/>
    </xf>
    <xf numFmtId="164" fontId="17" fillId="6" borderId="1" xfId="2" applyNumberFormat="1" applyFont="1" applyFill="1" applyBorder="1" applyAlignment="1">
      <alignment horizontal="center" vertical="center"/>
    </xf>
    <xf numFmtId="0" fontId="22" fillId="5" borderId="1" xfId="2" applyFont="1" applyFill="1" applyBorder="1" applyAlignment="1">
      <alignment horizontal="center" vertical="center" readingOrder="2"/>
    </xf>
    <xf numFmtId="0" fontId="17" fillId="2" borderId="1" xfId="2" applyFont="1" applyFill="1" applyBorder="1" applyAlignment="1">
      <alignment horizontal="center" vertical="center"/>
    </xf>
    <xf numFmtId="0" fontId="23" fillId="5" borderId="1" xfId="2" applyFont="1" applyFill="1" applyBorder="1" applyAlignment="1">
      <alignment horizontal="center" vertical="center" readingOrder="1"/>
    </xf>
    <xf numFmtId="0" fontId="17" fillId="6" borderId="1" xfId="2" applyFont="1" applyFill="1" applyBorder="1" applyAlignment="1">
      <alignment horizontal="center" vertical="center"/>
    </xf>
    <xf numFmtId="0" fontId="15" fillId="7" borderId="1" xfId="2" applyFont="1" applyFill="1" applyBorder="1" applyAlignment="1">
      <alignment horizontal="center" vertical="center"/>
    </xf>
    <xf numFmtId="0" fontId="24" fillId="5" borderId="1" xfId="2" applyFont="1" applyFill="1" applyBorder="1" applyAlignment="1">
      <alignment horizontal="center" vertical="center" readingOrder="2"/>
    </xf>
    <xf numFmtId="0" fontId="24" fillId="5" borderId="1" xfId="2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23" fillId="5" borderId="1" xfId="3" applyFont="1" applyFill="1" applyBorder="1" applyAlignment="1">
      <alignment horizontal="center" vertical="center"/>
    </xf>
    <xf numFmtId="0" fontId="16" fillId="7" borderId="1" xfId="3" applyFont="1" applyFill="1" applyBorder="1" applyAlignment="1">
      <alignment horizontal="center" vertical="center"/>
    </xf>
    <xf numFmtId="3" fontId="27" fillId="7" borderId="1" xfId="3" applyNumberFormat="1" applyFont="1" applyFill="1" applyBorder="1" applyAlignment="1">
      <alignment horizontal="center" vertical="center"/>
    </xf>
    <xf numFmtId="0" fontId="15" fillId="7" borderId="1" xfId="3" applyFont="1" applyFill="1" applyBorder="1" applyAlignment="1">
      <alignment horizontal="center" vertical="center"/>
    </xf>
    <xf numFmtId="164" fontId="17" fillId="6" borderId="1" xfId="2" applyNumberFormat="1" applyFont="1" applyFill="1" applyBorder="1" applyAlignment="1">
      <alignment horizontal="center" vertical="center" wrapText="1" shrinkToFit="1"/>
    </xf>
    <xf numFmtId="164" fontId="17" fillId="0" borderId="1" xfId="2" applyNumberFormat="1" applyFont="1" applyFill="1" applyBorder="1" applyAlignment="1">
      <alignment horizontal="center" vertical="center" wrapText="1" shrinkToFit="1"/>
    </xf>
    <xf numFmtId="164" fontId="17" fillId="0" borderId="1" xfId="2" applyNumberFormat="1" applyFont="1" applyFill="1" applyBorder="1" applyAlignment="1">
      <alignment horizontal="center" vertical="center" wrapText="1"/>
    </xf>
    <xf numFmtId="164" fontId="17" fillId="6" borderId="1" xfId="2" applyNumberFormat="1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 wrapText="1"/>
    </xf>
    <xf numFmtId="0" fontId="11" fillId="2" borderId="0" xfId="2" applyFont="1" applyFill="1" applyBorder="1" applyAlignment="1">
      <alignment horizontal="left" vertical="center" wrapText="1"/>
    </xf>
    <xf numFmtId="164" fontId="17" fillId="2" borderId="1" xfId="2" applyNumberFormat="1" applyFont="1" applyFill="1" applyBorder="1" applyAlignment="1">
      <alignment horizontal="center" vertical="center" wrapText="1" shrinkToFit="1"/>
    </xf>
    <xf numFmtId="2" fontId="17" fillId="6" borderId="1" xfId="2" applyNumberFormat="1" applyFont="1" applyFill="1" applyBorder="1" applyAlignment="1">
      <alignment horizontal="center" vertical="center" wrapText="1" shrinkToFit="1"/>
    </xf>
    <xf numFmtId="2" fontId="17" fillId="2" borderId="1" xfId="2" applyNumberFormat="1" applyFont="1" applyFill="1" applyBorder="1" applyAlignment="1">
      <alignment horizontal="center" vertical="center" wrapText="1" shrinkToFit="1"/>
    </xf>
    <xf numFmtId="2" fontId="17" fillId="6" borderId="1" xfId="2" applyNumberFormat="1" applyFont="1" applyFill="1" applyBorder="1" applyAlignment="1">
      <alignment horizontal="center" vertical="center" wrapText="1"/>
    </xf>
    <xf numFmtId="2" fontId="17" fillId="2" borderId="1" xfId="2" applyNumberFormat="1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 wrapText="1"/>
    </xf>
    <xf numFmtId="0" fontId="24" fillId="5" borderId="1" xfId="2" applyFont="1" applyFill="1" applyBorder="1" applyAlignment="1">
      <alignment horizontal="center" vertical="center" wrapText="1" shrinkToFit="1"/>
    </xf>
    <xf numFmtId="0" fontId="8" fillId="0" borderId="5" xfId="0" applyFont="1" applyBorder="1" applyAlignment="1">
      <alignment vertical="center"/>
    </xf>
    <xf numFmtId="0" fontId="0" fillId="0" borderId="5" xfId="0" applyBorder="1"/>
    <xf numFmtId="0" fontId="8" fillId="2" borderId="5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7" fillId="2" borderId="7" xfId="2" applyFont="1" applyFill="1" applyBorder="1" applyAlignment="1">
      <alignment vertical="center" wrapText="1"/>
    </xf>
    <xf numFmtId="0" fontId="10" fillId="2" borderId="7" xfId="2" applyFont="1" applyFill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1" fillId="7" borderId="1" xfId="3" applyFont="1" applyFill="1" applyBorder="1" applyAlignment="1">
      <alignment horizontal="center" vertical="center" wrapText="1" shrinkToFit="1"/>
    </xf>
    <xf numFmtId="3" fontId="30" fillId="8" borderId="5" xfId="16" applyNumberFormat="1" applyFont="1" applyFill="1" applyBorder="1" applyAlignment="1">
      <alignment horizontal="center" vertical="center" wrapText="1"/>
    </xf>
    <xf numFmtId="0" fontId="37" fillId="0" borderId="5" xfId="17" applyFont="1" applyBorder="1" applyAlignment="1">
      <alignment vertical="center" wrapText="1"/>
    </xf>
    <xf numFmtId="0" fontId="38" fillId="0" borderId="5" xfId="17" applyFont="1" applyBorder="1" applyAlignment="1">
      <alignment vertical="center" wrapText="1"/>
    </xf>
    <xf numFmtId="0" fontId="38" fillId="0" borderId="5" xfId="17" applyFont="1" applyBorder="1" applyAlignment="1">
      <alignment vertical="center"/>
    </xf>
    <xf numFmtId="0" fontId="39" fillId="0" borderId="5" xfId="18" applyFont="1" applyBorder="1" applyAlignment="1">
      <alignment vertical="center"/>
    </xf>
    <xf numFmtId="3" fontId="40" fillId="9" borderId="5" xfId="16" applyNumberFormat="1" applyFont="1" applyFill="1" applyBorder="1" applyAlignment="1">
      <alignment horizontal="center" vertical="center" wrapText="1"/>
    </xf>
    <xf numFmtId="0" fontId="41" fillId="0" borderId="5" xfId="17" applyFont="1" applyBorder="1" applyAlignment="1">
      <alignment vertical="center" wrapText="1"/>
    </xf>
    <xf numFmtId="0" fontId="41" fillId="0" borderId="5" xfId="17" applyFont="1" applyBorder="1" applyAlignment="1">
      <alignment vertical="center"/>
    </xf>
    <xf numFmtId="0" fontId="42" fillId="0" borderId="5" xfId="18" applyFont="1" applyBorder="1" applyAlignment="1">
      <alignment vertical="center"/>
    </xf>
    <xf numFmtId="0" fontId="39" fillId="0" borderId="5" xfId="13" applyFont="1" applyBorder="1" applyAlignment="1">
      <alignment vertical="center"/>
    </xf>
    <xf numFmtId="0" fontId="36" fillId="0" borderId="5" xfId="13" applyFont="1" applyBorder="1" applyAlignment="1">
      <alignment vertical="center"/>
    </xf>
    <xf numFmtId="0" fontId="39" fillId="0" borderId="5" xfId="19" applyFont="1" applyBorder="1" applyAlignment="1">
      <alignment vertical="center"/>
    </xf>
    <xf numFmtId="0" fontId="36" fillId="0" borderId="5" xfId="19" applyFont="1" applyBorder="1" applyAlignment="1"/>
    <xf numFmtId="0" fontId="44" fillId="0" borderId="5" xfId="19" applyFont="1" applyBorder="1" applyAlignment="1"/>
    <xf numFmtId="0" fontId="45" fillId="0" borderId="5" xfId="17" applyFont="1" applyBorder="1" applyAlignment="1">
      <alignment vertical="center"/>
    </xf>
    <xf numFmtId="0" fontId="28" fillId="0" borderId="5" xfId="17" applyFont="1" applyBorder="1" applyAlignment="1">
      <alignment vertical="center"/>
    </xf>
    <xf numFmtId="0" fontId="46" fillId="0" borderId="5" xfId="17" applyFont="1" applyBorder="1" applyAlignment="1">
      <alignment readingOrder="2"/>
    </xf>
    <xf numFmtId="0" fontId="47" fillId="0" borderId="5" xfId="20" applyFont="1" applyBorder="1" applyAlignment="1">
      <alignment vertical="center" wrapText="1"/>
    </xf>
    <xf numFmtId="0" fontId="48" fillId="0" borderId="5" xfId="17" applyFont="1" applyBorder="1" applyAlignment="1"/>
    <xf numFmtId="0" fontId="39" fillId="0" borderId="5" xfId="21" applyFont="1" applyBorder="1" applyAlignment="1">
      <alignment vertical="center"/>
    </xf>
    <xf numFmtId="0" fontId="49" fillId="0" borderId="5" xfId="20" applyFont="1" applyBorder="1" applyAlignment="1">
      <alignment vertical="center" wrapText="1"/>
    </xf>
    <xf numFmtId="0" fontId="36" fillId="0" borderId="5" xfId="21" applyFont="1" applyBorder="1" applyAlignment="1"/>
    <xf numFmtId="0" fontId="50" fillId="0" borderId="5" xfId="20" applyFont="1" applyBorder="1" applyAlignment="1">
      <alignment vertical="center" wrapText="1"/>
    </xf>
    <xf numFmtId="0" fontId="51" fillId="0" borderId="5" xfId="17" applyFont="1" applyBorder="1" applyAlignment="1">
      <alignment vertical="center"/>
    </xf>
    <xf numFmtId="0" fontId="52" fillId="0" borderId="5" xfId="17" applyFont="1" applyBorder="1" applyAlignment="1">
      <alignment vertical="center"/>
    </xf>
    <xf numFmtId="49" fontId="37" fillId="0" borderId="5" xfId="17" applyNumberFormat="1" applyFont="1" applyBorder="1" applyAlignment="1">
      <alignment horizontal="center" vertical="center" wrapText="1"/>
    </xf>
    <xf numFmtId="0" fontId="37" fillId="0" borderId="5" xfId="17" applyFont="1" applyBorder="1" applyAlignment="1">
      <alignment horizontal="center" vertical="center" wrapText="1"/>
    </xf>
    <xf numFmtId="0" fontId="53" fillId="10" borderId="5" xfId="22" applyFill="1" applyBorder="1" applyAlignment="1">
      <alignment horizontal="center" vertical="center" wrapText="1"/>
    </xf>
    <xf numFmtId="0" fontId="53" fillId="11" borderId="5" xfId="22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0" fontId="15" fillId="7" borderId="1" xfId="3" applyFont="1" applyFill="1" applyBorder="1" applyAlignment="1">
      <alignment horizontal="center" vertical="center"/>
    </xf>
    <xf numFmtId="0" fontId="15" fillId="7" borderId="1" xfId="2" applyFont="1" applyFill="1" applyBorder="1" applyAlignment="1">
      <alignment horizontal="center" vertical="center"/>
    </xf>
    <xf numFmtId="0" fontId="15" fillId="7" borderId="1" xfId="3" applyFont="1" applyFill="1" applyBorder="1" applyAlignment="1">
      <alignment horizontal="center" vertical="center" wrapText="1"/>
    </xf>
    <xf numFmtId="1" fontId="8" fillId="0" borderId="5" xfId="0" applyNumberFormat="1" applyFont="1" applyBorder="1" applyAlignment="1">
      <alignment vertical="center"/>
    </xf>
    <xf numFmtId="3" fontId="25" fillId="6" borderId="1" xfId="2" applyNumberFormat="1" applyFont="1" applyFill="1" applyBorder="1" applyAlignment="1">
      <alignment horizontal="center" vertical="center"/>
    </xf>
    <xf numFmtId="3" fontId="25" fillId="2" borderId="1" xfId="2" applyNumberFormat="1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 vertical="center"/>
    </xf>
    <xf numFmtId="0" fontId="55" fillId="0" borderId="0" xfId="0" applyFont="1" applyAlignment="1">
      <alignment horizontal="center" vertical="center"/>
    </xf>
    <xf numFmtId="168" fontId="17" fillId="2" borderId="1" xfId="2" applyNumberFormat="1" applyFont="1" applyFill="1" applyBorder="1" applyAlignment="1">
      <alignment horizontal="center" vertical="center" wrapText="1" shrinkToFit="1"/>
    </xf>
    <xf numFmtId="1" fontId="17" fillId="2" borderId="1" xfId="2" applyNumberFormat="1" applyFont="1" applyFill="1" applyBorder="1" applyAlignment="1">
      <alignment horizontal="center" vertical="center" wrapText="1" shrinkToFit="1"/>
    </xf>
    <xf numFmtId="0" fontId="57" fillId="10" borderId="1" xfId="0" applyFont="1" applyFill="1" applyBorder="1" applyAlignment="1">
      <alignment horizontal="left" vertical="center" wrapText="1"/>
    </xf>
    <xf numFmtId="0" fontId="57" fillId="10" borderId="1" xfId="0" applyFont="1" applyFill="1" applyBorder="1" applyAlignment="1">
      <alignment horizontal="left" vertical="center" wrapText="1" readingOrder="1"/>
    </xf>
    <xf numFmtId="0" fontId="58" fillId="10" borderId="1" xfId="0" applyFont="1" applyFill="1" applyBorder="1" applyAlignment="1">
      <alignment horizontal="left" vertical="center" wrapText="1"/>
    </xf>
    <xf numFmtId="0" fontId="57" fillId="10" borderId="1" xfId="0" applyFont="1" applyFill="1" applyBorder="1" applyAlignment="1">
      <alignment horizontal="right" vertical="center" wrapText="1" readingOrder="2"/>
    </xf>
    <xf numFmtId="0" fontId="59" fillId="10" borderId="1" xfId="0" applyFont="1" applyFill="1" applyBorder="1" applyAlignment="1">
      <alignment horizontal="right" vertical="center" wrapText="1" readingOrder="2"/>
    </xf>
    <xf numFmtId="0" fontId="15" fillId="7" borderId="1" xfId="2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vertical="center"/>
    </xf>
    <xf numFmtId="0" fontId="15" fillId="7" borderId="1" xfId="2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60" fillId="10" borderId="1" xfId="0" applyFont="1" applyFill="1" applyBorder="1" applyAlignment="1">
      <alignment horizontal="right" vertical="center" wrapText="1" readingOrder="2"/>
    </xf>
    <xf numFmtId="3" fontId="21" fillId="4" borderId="2" xfId="16" applyNumberFormat="1" applyFont="1" applyFill="1" applyBorder="1" applyAlignment="1">
      <alignment horizontal="right" vertical="center" wrapText="1"/>
    </xf>
    <xf numFmtId="2" fontId="8" fillId="0" borderId="6" xfId="0" applyNumberFormat="1" applyFont="1" applyBorder="1" applyAlignment="1">
      <alignment vertical="center"/>
    </xf>
    <xf numFmtId="9" fontId="8" fillId="0" borderId="5" xfId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3" fontId="21" fillId="4" borderId="2" xfId="16" applyNumberFormat="1" applyFont="1" applyFill="1" applyBorder="1" applyAlignment="1">
      <alignment horizontal="left" vertical="center" wrapText="1"/>
    </xf>
    <xf numFmtId="0" fontId="15" fillId="7" borderId="12" xfId="2" applyFont="1" applyFill="1" applyBorder="1" applyAlignment="1">
      <alignment horizontal="center" vertical="center" wrapText="1"/>
    </xf>
    <xf numFmtId="0" fontId="16" fillId="7" borderId="12" xfId="2" applyFont="1" applyFill="1" applyBorder="1" applyAlignment="1">
      <alignment horizontal="center" vertical="center" wrapText="1"/>
    </xf>
    <xf numFmtId="0" fontId="15" fillId="7" borderId="10" xfId="2" applyFont="1" applyFill="1" applyBorder="1" applyAlignment="1">
      <alignment horizontal="center" vertical="center" wrapText="1"/>
    </xf>
    <xf numFmtId="0" fontId="16" fillId="7" borderId="10" xfId="2" applyFont="1" applyFill="1" applyBorder="1" applyAlignment="1">
      <alignment horizontal="center" vertical="center" wrapText="1"/>
    </xf>
    <xf numFmtId="0" fontId="23" fillId="5" borderId="2" xfId="3" applyFont="1" applyFill="1" applyBorder="1" applyAlignment="1">
      <alignment horizontal="center" vertical="center"/>
    </xf>
    <xf numFmtId="3" fontId="26" fillId="4" borderId="20" xfId="16" applyNumberFormat="1" applyFont="1" applyFill="1" applyBorder="1" applyAlignment="1">
      <alignment horizontal="right" vertical="center" wrapText="1" readingOrder="1"/>
    </xf>
    <xf numFmtId="3" fontId="26" fillId="4" borderId="21" xfId="16" applyNumberFormat="1" applyFont="1" applyFill="1" applyBorder="1" applyAlignment="1">
      <alignment horizontal="left" vertical="center" wrapText="1" readingOrder="1"/>
    </xf>
    <xf numFmtId="169" fontId="17" fillId="6" borderId="1" xfId="2" applyNumberFormat="1" applyFont="1" applyFill="1" applyBorder="1" applyAlignment="1">
      <alignment horizontal="center" vertical="center" wrapText="1" shrinkToFit="1"/>
    </xf>
    <xf numFmtId="0" fontId="62" fillId="0" borderId="0" xfId="2" applyFont="1" applyAlignment="1">
      <alignment vertical="center" readingOrder="2"/>
    </xf>
    <xf numFmtId="0" fontId="59" fillId="0" borderId="0" xfId="2" applyFont="1" applyAlignment="1">
      <alignment vertical="center"/>
    </xf>
    <xf numFmtId="0" fontId="11" fillId="13" borderId="26" xfId="2" applyFont="1" applyFill="1" applyBorder="1" applyAlignment="1">
      <alignment horizontal="center" vertical="center"/>
    </xf>
    <xf numFmtId="3" fontId="11" fillId="13" borderId="27" xfId="2" applyNumberFormat="1" applyFont="1" applyFill="1" applyBorder="1" applyAlignment="1">
      <alignment horizontal="center" vertical="center"/>
    </xf>
    <xf numFmtId="0" fontId="63" fillId="0" borderId="0" xfId="0" applyFont="1"/>
    <xf numFmtId="3" fontId="64" fillId="6" borderId="1" xfId="2" applyNumberFormat="1" applyFont="1" applyFill="1" applyBorder="1" applyAlignment="1">
      <alignment horizontal="center" vertical="center" wrapText="1" shrinkToFit="1"/>
    </xf>
    <xf numFmtId="3" fontId="64" fillId="2" borderId="1" xfId="2" applyNumberFormat="1" applyFont="1" applyFill="1" applyBorder="1" applyAlignment="1">
      <alignment horizontal="center" vertical="center" wrapText="1" shrinkToFit="1"/>
    </xf>
    <xf numFmtId="0" fontId="61" fillId="10" borderId="1" xfId="2" applyFont="1" applyFill="1" applyBorder="1" applyAlignment="1">
      <alignment horizontal="center" vertical="center"/>
    </xf>
    <xf numFmtId="0" fontId="61" fillId="10" borderId="24" xfId="2" applyFont="1" applyFill="1" applyBorder="1" applyAlignment="1">
      <alignment horizontal="center" vertical="center"/>
    </xf>
    <xf numFmtId="0" fontId="11" fillId="10" borderId="25" xfId="2" quotePrefix="1" applyFont="1" applyFill="1" applyBorder="1" applyAlignment="1">
      <alignment horizontal="center" vertical="center"/>
    </xf>
    <xf numFmtId="0" fontId="11" fillId="10" borderId="25" xfId="2" applyFont="1" applyFill="1" applyBorder="1" applyAlignment="1">
      <alignment horizontal="center" vertical="center"/>
    </xf>
    <xf numFmtId="9" fontId="8" fillId="0" borderId="6" xfId="1" applyFont="1" applyBorder="1" applyAlignment="1">
      <alignment vertical="center"/>
    </xf>
    <xf numFmtId="0" fontId="23" fillId="5" borderId="3" xfId="2" applyFont="1" applyFill="1" applyBorder="1" applyAlignment="1">
      <alignment horizontal="center" vertical="center" wrapText="1" shrinkToFit="1"/>
    </xf>
    <xf numFmtId="3" fontId="17" fillId="6" borderId="1" xfId="2" applyNumberFormat="1" applyFont="1" applyFill="1" applyBorder="1" applyAlignment="1">
      <alignment horizontal="center" vertical="center"/>
    </xf>
    <xf numFmtId="3" fontId="17" fillId="2" borderId="1" xfId="2" applyNumberFormat="1" applyFont="1" applyFill="1" applyBorder="1" applyAlignment="1">
      <alignment horizontal="center" vertical="center"/>
    </xf>
    <xf numFmtId="0" fontId="17" fillId="2" borderId="1" xfId="16" applyNumberFormat="1" applyFont="1" applyFill="1" applyBorder="1" applyAlignment="1">
      <alignment horizontal="center" vertical="center" wrapText="1"/>
    </xf>
    <xf numFmtId="170" fontId="17" fillId="6" borderId="1" xfId="2" applyNumberFormat="1" applyFont="1" applyFill="1" applyBorder="1" applyAlignment="1">
      <alignment horizontal="center" vertical="center" wrapText="1" shrinkToFit="1"/>
    </xf>
    <xf numFmtId="168" fontId="23" fillId="5" borderId="1" xfId="2" applyNumberFormat="1" applyFont="1" applyFill="1" applyBorder="1" applyAlignment="1">
      <alignment horizontal="center" vertical="center" wrapText="1" shrinkToFit="1"/>
    </xf>
    <xf numFmtId="0" fontId="68" fillId="0" borderId="5" xfId="0" applyFont="1" applyBorder="1" applyAlignment="1">
      <alignment vertical="center"/>
    </xf>
    <xf numFmtId="3" fontId="17" fillId="6" borderId="1" xfId="3" applyNumberFormat="1" applyFont="1" applyFill="1" applyBorder="1" applyAlignment="1">
      <alignment horizontal="center" vertical="center"/>
    </xf>
    <xf numFmtId="3" fontId="17" fillId="0" borderId="1" xfId="3" applyNumberFormat="1" applyFont="1" applyBorder="1" applyAlignment="1">
      <alignment horizontal="center" vertical="center"/>
    </xf>
    <xf numFmtId="1" fontId="11" fillId="0" borderId="0" xfId="3" applyNumberFormat="1" applyFont="1" applyAlignment="1">
      <alignment vertical="center"/>
    </xf>
    <xf numFmtId="3" fontId="11" fillId="0" borderId="0" xfId="6" applyNumberFormat="1" applyFont="1" applyAlignment="1">
      <alignment vertical="center"/>
    </xf>
    <xf numFmtId="3" fontId="69" fillId="7" borderId="1" xfId="3" applyNumberFormat="1" applyFont="1" applyFill="1" applyBorder="1" applyAlignment="1">
      <alignment horizontal="center" vertical="center"/>
    </xf>
    <xf numFmtId="10" fontId="8" fillId="0" borderId="5" xfId="1" applyNumberFormat="1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/>
    <xf numFmtId="0" fontId="72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72" fillId="0" borderId="0" xfId="0" applyNumberFormat="1" applyFon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15" fillId="7" borderId="2" xfId="3" applyFont="1" applyFill="1" applyBorder="1" applyAlignment="1">
      <alignment horizontal="center" vertical="center"/>
    </xf>
    <xf numFmtId="0" fontId="15" fillId="7" borderId="3" xfId="3" applyFont="1" applyFill="1" applyBorder="1" applyAlignment="1">
      <alignment horizontal="center" vertical="center"/>
    </xf>
    <xf numFmtId="0" fontId="15" fillId="7" borderId="1" xfId="3" applyFont="1" applyFill="1" applyBorder="1" applyAlignment="1">
      <alignment horizontal="center" vertical="center"/>
    </xf>
    <xf numFmtId="3" fontId="73" fillId="6" borderId="1" xfId="3" applyNumberFormat="1" applyFont="1" applyFill="1" applyBorder="1" applyAlignment="1">
      <alignment horizontal="center" vertical="center"/>
    </xf>
    <xf numFmtId="3" fontId="73" fillId="0" borderId="1" xfId="3" applyNumberFormat="1" applyFont="1" applyBorder="1" applyAlignment="1">
      <alignment horizontal="center" vertical="center"/>
    </xf>
    <xf numFmtId="3" fontId="74" fillId="7" borderId="1" xfId="3" applyNumberFormat="1" applyFont="1" applyFill="1" applyBorder="1" applyAlignment="1">
      <alignment horizontal="center" vertical="center"/>
    </xf>
    <xf numFmtId="0" fontId="21" fillId="5" borderId="2" xfId="3" applyFont="1" applyFill="1" applyBorder="1" applyAlignment="1">
      <alignment vertical="center"/>
    </xf>
    <xf numFmtId="0" fontId="21" fillId="5" borderId="4" xfId="3" applyFont="1" applyFill="1" applyBorder="1" applyAlignment="1">
      <alignment vertical="center"/>
    </xf>
    <xf numFmtId="0" fontId="21" fillId="5" borderId="3" xfId="3" applyFont="1" applyFill="1" applyBorder="1" applyAlignment="1">
      <alignment vertical="center"/>
    </xf>
    <xf numFmtId="0" fontId="15" fillId="7" borderId="4" xfId="3" applyFont="1" applyFill="1" applyBorder="1" applyAlignment="1">
      <alignment horizontal="center" vertical="center"/>
    </xf>
    <xf numFmtId="3" fontId="21" fillId="4" borderId="4" xfId="16" applyNumberFormat="1" applyFont="1" applyFill="1" applyBorder="1" applyAlignment="1">
      <alignment horizontal="right" vertical="center" wrapText="1"/>
    </xf>
    <xf numFmtId="0" fontId="0" fillId="0" borderId="0" xfId="0" applyNumberFormat="1" applyAlignment="1">
      <alignment horizontal="left"/>
    </xf>
    <xf numFmtId="3" fontId="11" fillId="0" borderId="0" xfId="3" applyNumberFormat="1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164" fontId="11" fillId="0" borderId="0" xfId="3" applyNumberFormat="1" applyFont="1" applyAlignment="1">
      <alignment horizontal="left" vertical="center"/>
    </xf>
    <xf numFmtId="0" fontId="21" fillId="5" borderId="2" xfId="2" applyFont="1" applyFill="1" applyBorder="1" applyAlignment="1">
      <alignment vertical="center"/>
    </xf>
    <xf numFmtId="0" fontId="21" fillId="5" borderId="3" xfId="2" applyFont="1" applyFill="1" applyBorder="1" applyAlignment="1">
      <alignment vertical="center"/>
    </xf>
    <xf numFmtId="0" fontId="21" fillId="5" borderId="4" xfId="2" applyFont="1" applyFill="1" applyBorder="1" applyAlignment="1">
      <alignment vertical="center"/>
    </xf>
    <xf numFmtId="0" fontId="76" fillId="7" borderId="1" xfId="2" applyFont="1" applyFill="1" applyBorder="1" applyAlignment="1">
      <alignment horizontal="center" vertical="center" wrapText="1"/>
    </xf>
    <xf numFmtId="3" fontId="73" fillId="6" borderId="1" xfId="2" applyNumberFormat="1" applyFont="1" applyFill="1" applyBorder="1" applyAlignment="1">
      <alignment horizontal="center" vertical="center" wrapText="1" shrinkToFit="1"/>
    </xf>
    <xf numFmtId="2" fontId="73" fillId="6" borderId="1" xfId="2" applyNumberFormat="1" applyFont="1" applyFill="1" applyBorder="1" applyAlignment="1">
      <alignment horizontal="center" vertical="center" wrapText="1" shrinkToFit="1"/>
    </xf>
    <xf numFmtId="3" fontId="73" fillId="2" borderId="1" xfId="2" applyNumberFormat="1" applyFont="1" applyFill="1" applyBorder="1" applyAlignment="1">
      <alignment horizontal="center" vertical="center" wrapText="1" shrinkToFit="1"/>
    </xf>
    <xf numFmtId="2" fontId="73" fillId="2" borderId="1" xfId="2" applyNumberFormat="1" applyFont="1" applyFill="1" applyBorder="1" applyAlignment="1">
      <alignment horizontal="center" vertical="center" wrapText="1" shrinkToFit="1"/>
    </xf>
    <xf numFmtId="0" fontId="77" fillId="5" borderId="1" xfId="2" applyFont="1" applyFill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right" vertical="center" readingOrder="2"/>
    </xf>
    <xf numFmtId="0" fontId="23" fillId="5" borderId="3" xfId="2" applyFont="1" applyFill="1" applyBorder="1" applyAlignment="1">
      <alignment horizontal="center" vertical="center" wrapText="1" shrinkToFit="1"/>
    </xf>
    <xf numFmtId="0" fontId="8" fillId="0" borderId="5" xfId="0" applyFont="1" applyBorder="1" applyAlignment="1">
      <alignment vertical="center" readingOrder="2"/>
    </xf>
    <xf numFmtId="0" fontId="78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readingOrder="1"/>
    </xf>
    <xf numFmtId="0" fontId="8" fillId="0" borderId="5" xfId="0" applyFont="1" applyBorder="1" applyAlignment="1">
      <alignment horizontal="right" vertical="center" readingOrder="2"/>
    </xf>
    <xf numFmtId="0" fontId="55" fillId="0" borderId="0" xfId="0" applyFont="1" applyAlignment="1">
      <alignment horizontal="right" vertical="center" readingOrder="2"/>
    </xf>
    <xf numFmtId="3" fontId="21" fillId="4" borderId="1" xfId="16" applyNumberFormat="1" applyFont="1" applyFill="1" applyBorder="1" applyAlignment="1">
      <alignment horizontal="right" vertical="center" wrapText="1"/>
    </xf>
    <xf numFmtId="164" fontId="17" fillId="0" borderId="1" xfId="2" applyNumberFormat="1" applyFont="1" applyFill="1" applyBorder="1" applyAlignment="1">
      <alignment horizontal="center" vertical="center"/>
    </xf>
    <xf numFmtId="164" fontId="17" fillId="6" borderId="1" xfId="1" applyNumberFormat="1" applyFont="1" applyFill="1" applyBorder="1" applyAlignment="1">
      <alignment horizontal="center" vertical="center"/>
    </xf>
    <xf numFmtId="164" fontId="17" fillId="0" borderId="1" xfId="1" applyNumberFormat="1" applyFont="1" applyFill="1" applyBorder="1" applyAlignment="1">
      <alignment horizontal="center" vertical="center"/>
    </xf>
    <xf numFmtId="2" fontId="17" fillId="6" borderId="1" xfId="1" applyNumberFormat="1" applyFont="1" applyFill="1" applyBorder="1" applyAlignment="1">
      <alignment horizontal="center" vertical="center"/>
    </xf>
    <xf numFmtId="2" fontId="17" fillId="2" borderId="1" xfId="2" applyNumberFormat="1" applyFont="1" applyFill="1" applyBorder="1" applyAlignment="1">
      <alignment horizontal="center" vertical="center"/>
    </xf>
    <xf numFmtId="168" fontId="17" fillId="2" borderId="1" xfId="2" applyNumberFormat="1" applyFont="1" applyFill="1" applyBorder="1" applyAlignment="1">
      <alignment horizontal="center" vertical="center"/>
    </xf>
    <xf numFmtId="4" fontId="25" fillId="6" borderId="1" xfId="2" applyNumberFormat="1" applyFont="1" applyFill="1" applyBorder="1" applyAlignment="1">
      <alignment horizontal="center" vertical="center"/>
    </xf>
    <xf numFmtId="4" fontId="25" fillId="6" borderId="1" xfId="2" applyNumberFormat="1" applyFont="1" applyFill="1" applyBorder="1" applyAlignment="1">
      <alignment horizontal="center" vertical="center" readingOrder="1"/>
    </xf>
    <xf numFmtId="4" fontId="25" fillId="2" borderId="1" xfId="2" applyNumberFormat="1" applyFont="1" applyFill="1" applyBorder="1" applyAlignment="1">
      <alignment horizontal="center" vertical="center"/>
    </xf>
    <xf numFmtId="4" fontId="25" fillId="2" borderId="1" xfId="2" applyNumberFormat="1" applyFont="1" applyFill="1" applyBorder="1" applyAlignment="1">
      <alignment horizontal="center" vertical="center" readingOrder="1"/>
    </xf>
    <xf numFmtId="9" fontId="11" fillId="0" borderId="0" xfId="1" applyFont="1" applyAlignment="1">
      <alignment vertical="center"/>
    </xf>
    <xf numFmtId="10" fontId="11" fillId="0" borderId="0" xfId="1" applyNumberFormat="1" applyFont="1" applyAlignment="1">
      <alignment vertical="center"/>
    </xf>
    <xf numFmtId="49" fontId="43" fillId="9" borderId="5" xfId="16" applyNumberFormat="1" applyFont="1" applyFill="1" applyBorder="1" applyAlignment="1">
      <alignment horizontal="center" vertical="center" wrapText="1"/>
    </xf>
    <xf numFmtId="3" fontId="40" fillId="9" borderId="5" xfId="16" applyNumberFormat="1" applyFont="1" applyFill="1" applyBorder="1" applyAlignment="1">
      <alignment horizontal="center" vertical="center" wrapText="1"/>
    </xf>
    <xf numFmtId="49" fontId="43" fillId="9" borderId="19" xfId="16" applyNumberFormat="1" applyFont="1" applyFill="1" applyBorder="1" applyAlignment="1">
      <alignment horizontal="center" vertical="center" wrapText="1"/>
    </xf>
    <xf numFmtId="49" fontId="43" fillId="9" borderId="7" xfId="16" applyNumberFormat="1" applyFont="1" applyFill="1" applyBorder="1" applyAlignment="1">
      <alignment horizontal="center" vertical="center" wrapText="1"/>
    </xf>
    <xf numFmtId="3" fontId="40" fillId="9" borderId="19" xfId="16" applyNumberFormat="1" applyFont="1" applyFill="1" applyBorder="1" applyAlignment="1">
      <alignment horizontal="center" vertical="center" wrapText="1"/>
    </xf>
    <xf numFmtId="3" fontId="40" fillId="9" borderId="7" xfId="16" applyNumberFormat="1" applyFont="1" applyFill="1" applyBorder="1" applyAlignment="1">
      <alignment horizontal="center" vertical="center" wrapText="1"/>
    </xf>
    <xf numFmtId="49" fontId="44" fillId="9" borderId="19" xfId="16" applyNumberFormat="1" applyFont="1" applyFill="1" applyBorder="1" applyAlignment="1">
      <alignment horizontal="center" vertical="center" wrapText="1"/>
    </xf>
    <xf numFmtId="49" fontId="44" fillId="9" borderId="7" xfId="16" applyNumberFormat="1" applyFont="1" applyFill="1" applyBorder="1" applyAlignment="1">
      <alignment horizontal="center" vertical="center" wrapText="1"/>
    </xf>
    <xf numFmtId="3" fontId="65" fillId="9" borderId="5" xfId="16" applyNumberFormat="1" applyFont="1" applyFill="1" applyBorder="1" applyAlignment="1">
      <alignment horizontal="center" vertical="center" wrapText="1"/>
    </xf>
    <xf numFmtId="0" fontId="32" fillId="3" borderId="1" xfId="14" applyFont="1" applyFill="1" applyBorder="1" applyAlignment="1">
      <alignment horizontal="center" vertical="center" wrapText="1"/>
    </xf>
    <xf numFmtId="0" fontId="14" fillId="4" borderId="1" xfId="14" applyFont="1" applyFill="1" applyBorder="1" applyAlignment="1">
      <alignment horizontal="center" vertical="center" wrapText="1"/>
    </xf>
    <xf numFmtId="3" fontId="33" fillId="4" borderId="1" xfId="16" applyNumberFormat="1" applyFont="1" applyFill="1" applyBorder="1" applyAlignment="1">
      <alignment horizontal="right" vertical="center" wrapText="1" readingOrder="2"/>
    </xf>
    <xf numFmtId="3" fontId="33" fillId="4" borderId="2" xfId="16" applyNumberFormat="1" applyFont="1" applyFill="1" applyBorder="1" applyAlignment="1">
      <alignment horizontal="right" vertical="center" wrapText="1" readingOrder="2"/>
    </xf>
    <xf numFmtId="3" fontId="35" fillId="4" borderId="3" xfId="16" applyNumberFormat="1" applyFont="1" applyFill="1" applyBorder="1" applyAlignment="1">
      <alignment horizontal="left" vertical="center" wrapText="1"/>
    </xf>
    <xf numFmtId="3" fontId="35" fillId="4" borderId="1" xfId="16" applyNumberFormat="1" applyFont="1" applyFill="1" applyBorder="1" applyAlignment="1">
      <alignment horizontal="left" vertical="center" wrapText="1"/>
    </xf>
    <xf numFmtId="3" fontId="21" fillId="4" borderId="1" xfId="16" applyNumberFormat="1" applyFont="1" applyFill="1" applyBorder="1" applyAlignment="1">
      <alignment horizontal="right" vertical="center" wrapText="1"/>
    </xf>
    <xf numFmtId="3" fontId="21" fillId="4" borderId="2" xfId="16" applyNumberFormat="1" applyFont="1" applyFill="1" applyBorder="1" applyAlignment="1">
      <alignment horizontal="right" vertical="center" wrapText="1"/>
    </xf>
    <xf numFmtId="3" fontId="21" fillId="4" borderId="3" xfId="16" applyNumberFormat="1" applyFont="1" applyFill="1" applyBorder="1" applyAlignment="1">
      <alignment horizontal="left" vertical="center" wrapText="1"/>
    </xf>
    <xf numFmtId="3" fontId="21" fillId="4" borderId="1" xfId="16" applyNumberFormat="1" applyFont="1" applyFill="1" applyBorder="1" applyAlignment="1">
      <alignment horizontal="left" vertical="center" wrapText="1"/>
    </xf>
    <xf numFmtId="0" fontId="15" fillId="7" borderId="2" xfId="3" applyFont="1" applyFill="1" applyBorder="1" applyAlignment="1">
      <alignment horizontal="center" vertical="center"/>
    </xf>
    <xf numFmtId="0" fontId="15" fillId="7" borderId="3" xfId="3" applyFont="1" applyFill="1" applyBorder="1" applyAlignment="1">
      <alignment horizontal="center" vertical="center"/>
    </xf>
    <xf numFmtId="0" fontId="29" fillId="7" borderId="2" xfId="3" applyFont="1" applyFill="1" applyBorder="1" applyAlignment="1">
      <alignment horizontal="center" vertical="center"/>
    </xf>
    <xf numFmtId="0" fontId="20" fillId="12" borderId="9" xfId="14" applyFont="1" applyFill="1" applyBorder="1" applyAlignment="1">
      <alignment horizontal="center" vertical="center" wrapText="1"/>
    </xf>
    <xf numFmtId="0" fontId="20" fillId="12" borderId="0" xfId="14" applyFont="1" applyFill="1" applyBorder="1" applyAlignment="1">
      <alignment horizontal="center" vertical="center" wrapText="1"/>
    </xf>
    <xf numFmtId="0" fontId="54" fillId="12" borderId="9" xfId="14" applyFont="1" applyFill="1" applyBorder="1" applyAlignment="1">
      <alignment horizontal="center" vertical="center" wrapText="1"/>
    </xf>
    <xf numFmtId="0" fontId="54" fillId="12" borderId="0" xfId="14" applyFont="1" applyFill="1" applyBorder="1" applyAlignment="1">
      <alignment horizontal="center" vertical="center" wrapText="1"/>
    </xf>
    <xf numFmtId="0" fontId="13" fillId="3" borderId="9" xfId="14" applyFont="1" applyFill="1" applyBorder="1" applyAlignment="1">
      <alignment horizontal="center" vertical="center" wrapText="1"/>
    </xf>
    <xf numFmtId="0" fontId="13" fillId="3" borderId="0" xfId="14" applyFont="1" applyFill="1" applyBorder="1" applyAlignment="1">
      <alignment horizontal="center" vertical="center" wrapText="1"/>
    </xf>
    <xf numFmtId="0" fontId="13" fillId="3" borderId="1" xfId="14" applyFont="1" applyFill="1" applyBorder="1" applyAlignment="1">
      <alignment horizontal="center" vertical="center" wrapText="1"/>
    </xf>
    <xf numFmtId="0" fontId="18" fillId="4" borderId="1" xfId="14" applyFont="1" applyFill="1" applyBorder="1" applyAlignment="1">
      <alignment horizontal="center" vertical="center" wrapText="1"/>
    </xf>
    <xf numFmtId="3" fontId="21" fillId="4" borderId="4" xfId="16" applyNumberFormat="1" applyFont="1" applyFill="1" applyBorder="1" applyAlignment="1">
      <alignment horizontal="right" vertical="center" wrapText="1"/>
    </xf>
    <xf numFmtId="3" fontId="21" fillId="4" borderId="4" xfId="16" applyNumberFormat="1" applyFont="1" applyFill="1" applyBorder="1" applyAlignment="1">
      <alignment horizontal="left" vertical="center" wrapText="1"/>
    </xf>
    <xf numFmtId="0" fontId="20" fillId="3" borderId="1" xfId="14" applyFont="1" applyFill="1" applyBorder="1" applyAlignment="1">
      <alignment horizontal="center" vertical="center" wrapText="1"/>
    </xf>
    <xf numFmtId="0" fontId="45" fillId="4" borderId="1" xfId="14" applyFont="1" applyFill="1" applyBorder="1" applyAlignment="1">
      <alignment horizontal="center" vertical="center" wrapText="1"/>
    </xf>
    <xf numFmtId="0" fontId="21" fillId="5" borderId="2" xfId="3" applyFont="1" applyFill="1" applyBorder="1" applyAlignment="1">
      <alignment horizontal="right" vertical="center"/>
    </xf>
    <xf numFmtId="0" fontId="21" fillId="5" borderId="4" xfId="3" applyFont="1" applyFill="1" applyBorder="1" applyAlignment="1">
      <alignment horizontal="right" vertical="center"/>
    </xf>
    <xf numFmtId="0" fontId="21" fillId="5" borderId="4" xfId="3" applyFont="1" applyFill="1" applyBorder="1" applyAlignment="1">
      <alignment horizontal="left" vertical="center"/>
    </xf>
    <xf numFmtId="0" fontId="21" fillId="5" borderId="3" xfId="3" applyFont="1" applyFill="1" applyBorder="1" applyAlignment="1">
      <alignment horizontal="left" vertical="center"/>
    </xf>
    <xf numFmtId="0" fontId="19" fillId="4" borderId="1" xfId="14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right" vertical="center"/>
    </xf>
    <xf numFmtId="0" fontId="21" fillId="4" borderId="2" xfId="2" applyFont="1" applyFill="1" applyBorder="1" applyAlignment="1">
      <alignment horizontal="right" vertical="center"/>
    </xf>
    <xf numFmtId="3" fontId="34" fillId="4" borderId="1" xfId="16" applyNumberFormat="1" applyFont="1" applyFill="1" applyBorder="1" applyAlignment="1">
      <alignment horizontal="right" vertical="center" wrapText="1" readingOrder="2"/>
    </xf>
    <xf numFmtId="3" fontId="34" fillId="4" borderId="2" xfId="16" applyNumberFormat="1" applyFont="1" applyFill="1" applyBorder="1" applyAlignment="1">
      <alignment horizontal="right" vertical="center" wrapText="1" readingOrder="2"/>
    </xf>
    <xf numFmtId="3" fontId="36" fillId="4" borderId="1" xfId="16" applyNumberFormat="1" applyFont="1" applyFill="1" applyBorder="1" applyAlignment="1">
      <alignment horizontal="right" vertical="center" wrapText="1" readingOrder="2"/>
    </xf>
    <xf numFmtId="3" fontId="36" fillId="4" borderId="2" xfId="16" applyNumberFormat="1" applyFont="1" applyFill="1" applyBorder="1" applyAlignment="1">
      <alignment horizontal="right" vertical="center" wrapText="1" readingOrder="2"/>
    </xf>
    <xf numFmtId="3" fontId="36" fillId="4" borderId="3" xfId="16" applyNumberFormat="1" applyFont="1" applyFill="1" applyBorder="1" applyAlignment="1">
      <alignment horizontal="left" vertical="center" wrapText="1"/>
    </xf>
    <xf numFmtId="3" fontId="36" fillId="4" borderId="1" xfId="16" applyNumberFormat="1" applyFont="1" applyFill="1" applyBorder="1" applyAlignment="1">
      <alignment horizontal="left" vertical="center" wrapText="1"/>
    </xf>
    <xf numFmtId="0" fontId="21" fillId="4" borderId="3" xfId="2" applyFont="1" applyFill="1" applyBorder="1" applyAlignment="1">
      <alignment horizontal="left" vertical="center"/>
    </xf>
    <xf numFmtId="0" fontId="21" fillId="4" borderId="1" xfId="2" applyFont="1" applyFill="1" applyBorder="1" applyAlignment="1">
      <alignment horizontal="left" vertical="center"/>
    </xf>
    <xf numFmtId="3" fontId="34" fillId="4" borderId="4" xfId="16" applyNumberFormat="1" applyFont="1" applyFill="1" applyBorder="1" applyAlignment="1">
      <alignment horizontal="left" vertical="center" wrapText="1"/>
    </xf>
    <xf numFmtId="3" fontId="34" fillId="4" borderId="3" xfId="16" applyNumberFormat="1" applyFont="1" applyFill="1" applyBorder="1" applyAlignment="1">
      <alignment horizontal="left" vertical="center" wrapText="1"/>
    </xf>
    <xf numFmtId="3" fontId="34" fillId="4" borderId="2" xfId="16" applyNumberFormat="1" applyFont="1" applyFill="1" applyBorder="1" applyAlignment="1">
      <alignment horizontal="right" vertical="center" wrapText="1"/>
    </xf>
    <xf numFmtId="3" fontId="34" fillId="4" borderId="4" xfId="16" applyNumberFormat="1" applyFont="1" applyFill="1" applyBorder="1" applyAlignment="1">
      <alignment horizontal="right" vertical="center" wrapText="1"/>
    </xf>
    <xf numFmtId="0" fontId="28" fillId="4" borderId="1" xfId="14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horizontal="right" vertical="center"/>
    </xf>
    <xf numFmtId="0" fontId="21" fillId="5" borderId="2" xfId="2" applyFont="1" applyFill="1" applyBorder="1" applyAlignment="1">
      <alignment horizontal="right" vertical="center"/>
    </xf>
    <xf numFmtId="0" fontId="21" fillId="5" borderId="3" xfId="2" applyFont="1" applyFill="1" applyBorder="1" applyAlignment="1">
      <alignment horizontal="left" vertical="center"/>
    </xf>
    <xf numFmtId="0" fontId="21" fillId="5" borderId="1" xfId="2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 readingOrder="2"/>
    </xf>
    <xf numFmtId="0" fontId="78" fillId="0" borderId="5" xfId="0" applyFont="1" applyBorder="1" applyAlignment="1">
      <alignment horizontal="left" vertical="center"/>
    </xf>
    <xf numFmtId="0" fontId="20" fillId="3" borderId="2" xfId="14" applyFont="1" applyFill="1" applyBorder="1" applyAlignment="1">
      <alignment horizontal="center" vertical="center" wrapText="1"/>
    </xf>
    <xf numFmtId="0" fontId="20" fillId="3" borderId="4" xfId="14" applyFont="1" applyFill="1" applyBorder="1" applyAlignment="1">
      <alignment horizontal="center" vertical="center" wrapText="1"/>
    </xf>
    <xf numFmtId="0" fontId="20" fillId="3" borderId="3" xfId="14" applyFont="1" applyFill="1" applyBorder="1" applyAlignment="1">
      <alignment horizontal="center" vertical="center" wrapText="1"/>
    </xf>
    <xf numFmtId="0" fontId="28" fillId="4" borderId="2" xfId="14" applyFont="1" applyFill="1" applyBorder="1" applyAlignment="1">
      <alignment horizontal="center" vertical="center" wrapText="1"/>
    </xf>
    <xf numFmtId="0" fontId="28" fillId="4" borderId="4" xfId="14" applyFont="1" applyFill="1" applyBorder="1" applyAlignment="1">
      <alignment horizontal="center" vertical="center" wrapText="1"/>
    </xf>
    <xf numFmtId="0" fontId="28" fillId="4" borderId="3" xfId="14" applyFont="1" applyFill="1" applyBorder="1" applyAlignment="1">
      <alignment horizontal="center" vertical="center" wrapText="1"/>
    </xf>
    <xf numFmtId="0" fontId="15" fillId="7" borderId="13" xfId="2" applyFont="1" applyFill="1" applyBorder="1" applyAlignment="1">
      <alignment horizontal="center" vertical="center" wrapText="1"/>
    </xf>
    <xf numFmtId="0" fontId="15" fillId="7" borderId="14" xfId="2" applyFont="1" applyFill="1" applyBorder="1" applyAlignment="1">
      <alignment horizontal="center" vertical="center" wrapText="1"/>
    </xf>
    <xf numFmtId="0" fontId="15" fillId="7" borderId="16" xfId="2" applyFont="1" applyFill="1" applyBorder="1" applyAlignment="1">
      <alignment horizontal="center" vertical="center" wrapText="1"/>
    </xf>
    <xf numFmtId="0" fontId="15" fillId="7" borderId="17" xfId="2" applyFont="1" applyFill="1" applyBorder="1" applyAlignment="1">
      <alignment horizontal="center" vertical="center" wrapText="1"/>
    </xf>
    <xf numFmtId="0" fontId="15" fillId="7" borderId="15" xfId="2" applyFont="1" applyFill="1" applyBorder="1" applyAlignment="1">
      <alignment horizontal="center" vertical="center" wrapText="1"/>
    </xf>
    <xf numFmtId="0" fontId="15" fillId="7" borderId="18" xfId="2" applyFont="1" applyFill="1" applyBorder="1" applyAlignment="1">
      <alignment horizontal="center" vertical="center" wrapText="1"/>
    </xf>
    <xf numFmtId="0" fontId="23" fillId="5" borderId="2" xfId="2" applyFont="1" applyFill="1" applyBorder="1" applyAlignment="1">
      <alignment horizontal="center" vertical="center" wrapText="1" shrinkToFit="1"/>
    </xf>
    <xf numFmtId="0" fontId="23" fillId="5" borderId="4" xfId="2" applyFont="1" applyFill="1" applyBorder="1" applyAlignment="1">
      <alignment horizontal="center" vertical="center" wrapText="1" shrinkToFit="1"/>
    </xf>
    <xf numFmtId="0" fontId="23" fillId="5" borderId="3" xfId="2" applyFont="1" applyFill="1" applyBorder="1" applyAlignment="1">
      <alignment horizontal="center" vertical="center" wrapText="1" shrinkToFit="1"/>
    </xf>
    <xf numFmtId="0" fontId="13" fillId="3" borderId="2" xfId="14" applyFont="1" applyFill="1" applyBorder="1" applyAlignment="1">
      <alignment horizontal="center" vertical="center" wrapText="1"/>
    </xf>
    <xf numFmtId="0" fontId="13" fillId="3" borderId="4" xfId="14" applyFont="1" applyFill="1" applyBorder="1" applyAlignment="1">
      <alignment horizontal="center" vertical="center" wrapText="1"/>
    </xf>
    <xf numFmtId="0" fontId="13" fillId="3" borderId="3" xfId="14" applyFont="1" applyFill="1" applyBorder="1" applyAlignment="1">
      <alignment horizontal="center" vertical="center" wrapText="1"/>
    </xf>
    <xf numFmtId="0" fontId="14" fillId="4" borderId="2" xfId="14" applyFont="1" applyFill="1" applyBorder="1" applyAlignment="1">
      <alignment horizontal="center" vertical="center" wrapText="1"/>
    </xf>
    <xf numFmtId="0" fontId="14" fillId="4" borderId="4" xfId="14" applyFont="1" applyFill="1" applyBorder="1" applyAlignment="1">
      <alignment horizontal="center" vertical="center" wrapText="1"/>
    </xf>
    <xf numFmtId="0" fontId="14" fillId="4" borderId="3" xfId="14" applyFont="1" applyFill="1" applyBorder="1" applyAlignment="1">
      <alignment horizontal="center" vertical="center" wrapText="1"/>
    </xf>
    <xf numFmtId="0" fontId="21" fillId="5" borderId="4" xfId="2" applyFont="1" applyFill="1" applyBorder="1" applyAlignment="1">
      <alignment horizontal="left" vertical="center"/>
    </xf>
    <xf numFmtId="0" fontId="56" fillId="7" borderId="10" xfId="2" applyFont="1" applyFill="1" applyBorder="1" applyAlignment="1">
      <alignment horizontal="center" vertical="center"/>
    </xf>
    <xf numFmtId="0" fontId="56" fillId="7" borderId="11" xfId="2" applyFont="1" applyFill="1" applyBorder="1" applyAlignment="1">
      <alignment horizontal="center" vertical="center"/>
    </xf>
    <xf numFmtId="0" fontId="56" fillId="7" borderId="12" xfId="2" applyFont="1" applyFill="1" applyBorder="1" applyAlignment="1">
      <alignment horizontal="center" vertical="center"/>
    </xf>
    <xf numFmtId="0" fontId="16" fillId="7" borderId="2" xfId="2" applyFont="1" applyFill="1" applyBorder="1" applyAlignment="1">
      <alignment horizontal="center" vertical="center" wrapText="1"/>
    </xf>
    <xf numFmtId="0" fontId="16" fillId="7" borderId="3" xfId="2" applyFont="1" applyFill="1" applyBorder="1" applyAlignment="1">
      <alignment horizontal="center" vertical="center" wrapText="1"/>
    </xf>
    <xf numFmtId="0" fontId="54" fillId="3" borderId="2" xfId="14" applyFont="1" applyFill="1" applyBorder="1" applyAlignment="1">
      <alignment horizontal="center" vertical="center" wrapText="1"/>
    </xf>
    <xf numFmtId="0" fontId="54" fillId="3" borderId="4" xfId="14" applyFont="1" applyFill="1" applyBorder="1" applyAlignment="1">
      <alignment horizontal="center" vertical="center" wrapText="1"/>
    </xf>
    <xf numFmtId="0" fontId="54" fillId="3" borderId="3" xfId="14" applyFont="1" applyFill="1" applyBorder="1" applyAlignment="1">
      <alignment horizontal="center" vertical="center" wrapText="1"/>
    </xf>
    <xf numFmtId="3" fontId="33" fillId="4" borderId="29" xfId="16" applyNumberFormat="1" applyFont="1" applyFill="1" applyBorder="1" applyAlignment="1">
      <alignment horizontal="right" vertical="center" wrapText="1" readingOrder="2"/>
    </xf>
    <xf numFmtId="3" fontId="33" fillId="4" borderId="28" xfId="16" applyNumberFormat="1" applyFont="1" applyFill="1" applyBorder="1" applyAlignment="1">
      <alignment horizontal="right" vertical="center" wrapText="1" readingOrder="2"/>
    </xf>
    <xf numFmtId="0" fontId="24" fillId="5" borderId="31" xfId="2" applyFont="1" applyFill="1" applyBorder="1" applyAlignment="1">
      <alignment horizontal="right" vertical="center"/>
    </xf>
    <xf numFmtId="0" fontId="24" fillId="5" borderId="32" xfId="2" applyFont="1" applyFill="1" applyBorder="1" applyAlignment="1">
      <alignment horizontal="right" vertical="center"/>
    </xf>
    <xf numFmtId="0" fontId="24" fillId="5" borderId="32" xfId="2" applyFont="1" applyFill="1" applyBorder="1" applyAlignment="1">
      <alignment horizontal="left" vertical="center"/>
    </xf>
    <xf numFmtId="0" fontId="57" fillId="10" borderId="33" xfId="0" applyFont="1" applyFill="1" applyBorder="1" applyAlignment="1">
      <alignment horizontal="center" vertical="center" wrapText="1" readingOrder="2"/>
    </xf>
    <xf numFmtId="0" fontId="57" fillId="10" borderId="12" xfId="0" applyFont="1" applyFill="1" applyBorder="1" applyAlignment="1">
      <alignment horizontal="center" vertical="center" wrapText="1" readingOrder="2"/>
    </xf>
    <xf numFmtId="0" fontId="11" fillId="10" borderId="22" xfId="2" applyFont="1" applyFill="1" applyBorder="1" applyAlignment="1">
      <alignment horizontal="center" vertical="center"/>
    </xf>
    <xf numFmtId="0" fontId="11" fillId="10" borderId="23" xfId="2" applyFont="1" applyFill="1" applyBorder="1" applyAlignment="1">
      <alignment horizontal="center" vertical="center"/>
    </xf>
    <xf numFmtId="3" fontId="35" fillId="4" borderId="28" xfId="16" applyNumberFormat="1" applyFont="1" applyFill="1" applyBorder="1" applyAlignment="1">
      <alignment horizontal="left" vertical="center" wrapText="1"/>
    </xf>
    <xf numFmtId="3" fontId="35" fillId="4" borderId="30" xfId="16" applyNumberFormat="1" applyFont="1" applyFill="1" applyBorder="1" applyAlignment="1">
      <alignment horizontal="left" vertical="center" wrapText="1"/>
    </xf>
    <xf numFmtId="3" fontId="70" fillId="4" borderId="2" xfId="16" applyNumberFormat="1" applyFont="1" applyFill="1" applyBorder="1" applyAlignment="1">
      <alignment horizontal="right" vertical="center" wrapText="1"/>
    </xf>
    <xf numFmtId="3" fontId="70" fillId="4" borderId="4" xfId="16" applyNumberFormat="1" applyFont="1" applyFill="1" applyBorder="1" applyAlignment="1">
      <alignment horizontal="right" vertical="center" wrapText="1"/>
    </xf>
    <xf numFmtId="3" fontId="71" fillId="4" borderId="3" xfId="16" applyNumberFormat="1" applyFont="1" applyFill="1" applyBorder="1" applyAlignment="1">
      <alignment horizontal="left" vertical="center" wrapText="1"/>
    </xf>
    <xf numFmtId="3" fontId="71" fillId="4" borderId="1" xfId="16" applyNumberFormat="1" applyFont="1" applyFill="1" applyBorder="1" applyAlignment="1">
      <alignment horizontal="left" vertical="center" wrapText="1"/>
    </xf>
    <xf numFmtId="0" fontId="15" fillId="7" borderId="1" xfId="3" applyFont="1" applyFill="1" applyBorder="1" applyAlignment="1">
      <alignment horizontal="center" vertical="center"/>
    </xf>
    <xf numFmtId="0" fontId="15" fillId="7" borderId="1" xfId="3" applyFont="1" applyFill="1" applyBorder="1" applyAlignment="1">
      <alignment horizontal="center" vertical="center" wrapText="1" shrinkToFit="1"/>
    </xf>
    <xf numFmtId="0" fontId="15" fillId="7" borderId="1" xfId="3" applyFont="1" applyFill="1" applyBorder="1" applyAlignment="1">
      <alignment horizontal="center" vertical="center" shrinkToFit="1"/>
    </xf>
    <xf numFmtId="3" fontId="75" fillId="4" borderId="14" xfId="16" applyNumberFormat="1" applyFont="1" applyFill="1" applyBorder="1" applyAlignment="1">
      <alignment horizontal="right" vertical="center" wrapText="1"/>
    </xf>
    <xf numFmtId="3" fontId="71" fillId="4" borderId="14" xfId="16" applyNumberFormat="1" applyFont="1" applyFill="1" applyBorder="1" applyAlignment="1">
      <alignment horizontal="left" vertical="center" wrapText="1"/>
    </xf>
    <xf numFmtId="0" fontId="32" fillId="3" borderId="9" xfId="14" applyFont="1" applyFill="1" applyBorder="1" applyAlignment="1">
      <alignment horizontal="center" vertical="center" wrapText="1"/>
    </xf>
    <xf numFmtId="0" fontId="32" fillId="3" borderId="0" xfId="14" applyFont="1" applyFill="1" applyBorder="1" applyAlignment="1">
      <alignment horizontal="center" vertical="center" wrapText="1"/>
    </xf>
    <xf numFmtId="0" fontId="19" fillId="4" borderId="9" xfId="14" applyFont="1" applyFill="1" applyBorder="1" applyAlignment="1">
      <alignment horizontal="center" vertical="center" wrapText="1"/>
    </xf>
    <xf numFmtId="0" fontId="19" fillId="4" borderId="0" xfId="14" applyFont="1" applyFill="1" applyBorder="1" applyAlignment="1">
      <alignment horizontal="center" vertical="center" wrapText="1"/>
    </xf>
    <xf numFmtId="3" fontId="71" fillId="4" borderId="4" xfId="16" applyNumberFormat="1" applyFont="1" applyFill="1" applyBorder="1" applyAlignment="1">
      <alignment horizontal="left" vertical="center" wrapText="1"/>
    </xf>
    <xf numFmtId="3" fontId="70" fillId="4" borderId="4" xfId="16" applyNumberFormat="1" applyFont="1" applyFill="1" applyBorder="1" applyAlignment="1">
      <alignment horizontal="center" vertical="center" wrapText="1"/>
    </xf>
  </cellXfs>
  <cellStyles count="41">
    <cellStyle name="Comma [0] 2" xfId="23"/>
    <cellStyle name="Comma 2" xfId="33"/>
    <cellStyle name="Comma 3" xfId="30"/>
    <cellStyle name="Comma 4" xfId="31"/>
    <cellStyle name="Comma 5" xfId="34"/>
    <cellStyle name="Comma 6" xfId="38"/>
    <cellStyle name="Comma 7" xfId="36"/>
    <cellStyle name="Currency 2" xfId="4"/>
    <cellStyle name="MS_Arabic" xfId="24"/>
    <cellStyle name="MS_Latin" xfId="18"/>
    <cellStyle name="Normal" xfId="0" builtinId="0"/>
    <cellStyle name="Normal 10" xfId="3"/>
    <cellStyle name="Normal 10 2" xfId="20"/>
    <cellStyle name="Normal 11" xfId="14"/>
    <cellStyle name="Normal 13" xfId="28"/>
    <cellStyle name="Normal 13 2" xfId="32"/>
    <cellStyle name="Normal 13 3" xfId="37"/>
    <cellStyle name="Normal 13 4" xfId="40"/>
    <cellStyle name="Normal 2" xfId="2"/>
    <cellStyle name="Normal 2 2 4" xfId="25"/>
    <cellStyle name="Normal 2 2 5" xfId="13"/>
    <cellStyle name="Normal 2 3 4" xfId="26"/>
    <cellStyle name="Normal 2 6" xfId="12"/>
    <cellStyle name="Normal 3" xfId="10"/>
    <cellStyle name="Normal 3 2" xfId="8"/>
    <cellStyle name="Normal 3 2 2" xfId="27"/>
    <cellStyle name="Normal 3 2 3" xfId="19"/>
    <cellStyle name="Normal 3 4" xfId="16"/>
    <cellStyle name="Normal 4" xfId="9"/>
    <cellStyle name="Normal 4 4" xfId="11"/>
    <cellStyle name="Normal 5" xfId="5"/>
    <cellStyle name="Normal 6" xfId="7"/>
    <cellStyle name="Normal 7 2" xfId="29"/>
    <cellStyle name="Normal 7 2 2" xfId="35"/>
    <cellStyle name="Normal 7 2 3" xfId="39"/>
    <cellStyle name="Normal 8 2" xfId="6"/>
    <cellStyle name="Normal 9 2" xfId="17"/>
    <cellStyle name="Normal_ورقة1 2" xfId="21"/>
    <cellStyle name="Percent" xfId="1" builtinId="5"/>
    <cellStyle name="ارتباط تشعبي" xfId="22" builtinId="8"/>
    <cellStyle name="عادي 2" xfId="15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5D2B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L26"/>
  <sheetViews>
    <sheetView rightToLeft="1" tabSelected="1" topLeftCell="A13" zoomScaleNormal="100" workbookViewId="0">
      <selection activeCell="B25" sqref="B25"/>
    </sheetView>
  </sheetViews>
  <sheetFormatPr defaultColWidth="9" defaultRowHeight="33" customHeight="1"/>
  <cols>
    <col min="1" max="1" width="15.7109375" style="81" customWidth="1"/>
    <col min="2" max="2" width="99.7109375" style="82" customWidth="1"/>
    <col min="3" max="3" width="15.7109375" style="82" customWidth="1"/>
    <col min="4" max="6" width="9" style="57"/>
    <col min="7" max="7" width="11.42578125" style="57" bestFit="1" customWidth="1"/>
    <col min="8" max="16" width="9" style="57"/>
    <col min="17" max="17" width="11.42578125" style="57" bestFit="1" customWidth="1"/>
    <col min="18" max="16384" width="9" style="57"/>
  </cols>
  <sheetData>
    <row r="1" spans="1:38" ht="48" customHeight="1">
      <c r="A1" s="56" t="s">
        <v>180</v>
      </c>
      <c r="B1" s="56" t="s">
        <v>181</v>
      </c>
      <c r="C1" s="56" t="s">
        <v>182</v>
      </c>
      <c r="G1" s="58"/>
      <c r="H1" s="59"/>
      <c r="I1" s="59"/>
      <c r="J1" s="59"/>
      <c r="K1" s="59"/>
      <c r="L1" s="59"/>
      <c r="M1" s="59"/>
      <c r="N1" s="59"/>
      <c r="O1" s="60"/>
      <c r="P1" s="60"/>
      <c r="Q1" s="60"/>
      <c r="R1" s="60"/>
    </row>
    <row r="2" spans="1:38" ht="33" customHeight="1">
      <c r="A2" s="61" t="s">
        <v>183</v>
      </c>
      <c r="B2" s="61" t="s">
        <v>184</v>
      </c>
      <c r="C2" s="61" t="s">
        <v>185</v>
      </c>
      <c r="G2" s="62"/>
      <c r="H2" s="63"/>
      <c r="I2" s="63"/>
      <c r="J2" s="63"/>
      <c r="K2" s="63"/>
      <c r="L2" s="63"/>
      <c r="M2" s="63"/>
      <c r="N2" s="63"/>
      <c r="O2" s="64"/>
      <c r="P2" s="64"/>
      <c r="Q2" s="64"/>
      <c r="R2" s="64"/>
    </row>
    <row r="3" spans="1:38" ht="33" customHeight="1">
      <c r="A3" s="206" t="s">
        <v>186</v>
      </c>
      <c r="B3" s="83" t="s">
        <v>18</v>
      </c>
      <c r="C3" s="207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</row>
    <row r="4" spans="1:38" ht="33" customHeight="1">
      <c r="A4" s="206"/>
      <c r="B4" s="84" t="s">
        <v>17</v>
      </c>
      <c r="C4" s="207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</row>
    <row r="5" spans="1:38" ht="33" customHeight="1">
      <c r="A5" s="206" t="s">
        <v>187</v>
      </c>
      <c r="B5" s="83" t="s">
        <v>33</v>
      </c>
      <c r="C5" s="20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</row>
    <row r="6" spans="1:38" ht="33" customHeight="1">
      <c r="A6" s="206"/>
      <c r="B6" s="84" t="s">
        <v>32</v>
      </c>
      <c r="C6" s="207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</row>
    <row r="7" spans="1:38" ht="33" customHeight="1">
      <c r="A7" s="208" t="s">
        <v>188</v>
      </c>
      <c r="B7" s="83" t="s">
        <v>78</v>
      </c>
      <c r="C7" s="207"/>
      <c r="G7" s="69"/>
      <c r="H7" s="69"/>
      <c r="I7" s="69"/>
      <c r="J7" s="69"/>
      <c r="K7" s="69"/>
      <c r="L7" s="69"/>
      <c r="M7" s="69"/>
      <c r="N7" s="69"/>
      <c r="O7" s="70"/>
      <c r="P7" s="70"/>
      <c r="Q7" s="70"/>
      <c r="R7" s="70"/>
      <c r="S7" s="70"/>
      <c r="T7" s="70"/>
      <c r="U7" s="70"/>
      <c r="V7" s="70"/>
    </row>
    <row r="8" spans="1:38" ht="33" customHeight="1">
      <c r="A8" s="209"/>
      <c r="B8" s="84" t="s">
        <v>77</v>
      </c>
      <c r="C8" s="207"/>
      <c r="G8" s="68"/>
      <c r="H8" s="68"/>
      <c r="I8" s="68"/>
      <c r="J8" s="68"/>
      <c r="K8" s="68"/>
      <c r="L8" s="68"/>
      <c r="M8" s="68"/>
      <c r="N8" s="68"/>
      <c r="O8" s="71"/>
      <c r="P8" s="71"/>
      <c r="Q8" s="71"/>
      <c r="R8" s="71"/>
      <c r="S8" s="71"/>
      <c r="T8" s="71"/>
      <c r="U8" s="71"/>
      <c r="V8" s="71"/>
    </row>
    <row r="9" spans="1:38" ht="33" customHeight="1">
      <c r="A9" s="208" t="s">
        <v>189</v>
      </c>
      <c r="B9" s="83" t="s">
        <v>167</v>
      </c>
      <c r="C9" s="207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2"/>
      <c r="S9" s="72"/>
      <c r="T9" s="72"/>
      <c r="U9" s="72"/>
      <c r="V9" s="72"/>
      <c r="W9" s="72"/>
      <c r="X9" s="72"/>
      <c r="Y9" s="72"/>
      <c r="Z9" s="72"/>
      <c r="AA9" s="72"/>
    </row>
    <row r="10" spans="1:38" ht="33" customHeight="1">
      <c r="A10" s="209"/>
      <c r="B10" s="84" t="s">
        <v>166</v>
      </c>
      <c r="C10" s="207"/>
      <c r="F10" s="73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74"/>
      <c r="S10" s="74"/>
      <c r="T10" s="74"/>
      <c r="U10" s="74"/>
      <c r="V10" s="74"/>
      <c r="W10" s="74"/>
      <c r="X10" s="74"/>
      <c r="Y10" s="74"/>
      <c r="Z10" s="74"/>
      <c r="AA10" s="74"/>
    </row>
    <row r="11" spans="1:38" ht="33" customHeight="1">
      <c r="A11" s="208" t="s">
        <v>190</v>
      </c>
      <c r="B11" s="83" t="s">
        <v>269</v>
      </c>
      <c r="C11" s="210"/>
      <c r="F11" s="73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</row>
    <row r="12" spans="1:38" ht="33" customHeight="1">
      <c r="A12" s="209"/>
      <c r="B12" s="84" t="s">
        <v>266</v>
      </c>
      <c r="C12" s="211"/>
      <c r="F12" s="76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spans="1:38" ht="33" customHeight="1">
      <c r="A13" s="208" t="s">
        <v>191</v>
      </c>
      <c r="B13" s="83" t="s">
        <v>177</v>
      </c>
      <c r="C13" s="207"/>
      <c r="F13" s="78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</row>
    <row r="14" spans="1:38" ht="33" customHeight="1">
      <c r="A14" s="209"/>
      <c r="B14" s="84" t="s">
        <v>169</v>
      </c>
      <c r="C14" s="207"/>
      <c r="F14" s="73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38" ht="33" customHeight="1">
      <c r="A15" s="208" t="s">
        <v>192</v>
      </c>
      <c r="B15" s="83" t="s">
        <v>168</v>
      </c>
      <c r="C15" s="207"/>
      <c r="F15" s="73"/>
      <c r="G15" s="67"/>
      <c r="H15" s="67"/>
      <c r="I15" s="67"/>
      <c r="J15" s="67"/>
      <c r="K15" s="67"/>
      <c r="L15" s="67"/>
      <c r="M15" s="67"/>
      <c r="N15" s="79"/>
      <c r="O15" s="79"/>
      <c r="P15" s="79"/>
    </row>
    <row r="16" spans="1:38" ht="33" customHeight="1">
      <c r="A16" s="209"/>
      <c r="B16" s="84" t="s">
        <v>170</v>
      </c>
      <c r="C16" s="207"/>
      <c r="F16" s="73"/>
      <c r="G16" s="68"/>
      <c r="H16" s="68"/>
      <c r="I16" s="68"/>
      <c r="J16" s="68"/>
      <c r="K16" s="68"/>
      <c r="L16" s="68"/>
      <c r="M16" s="68"/>
      <c r="N16" s="80"/>
      <c r="O16" s="80"/>
      <c r="P16" s="80"/>
    </row>
    <row r="17" spans="1:16" ht="33" customHeight="1">
      <c r="A17" s="208" t="s">
        <v>193</v>
      </c>
      <c r="B17" s="83" t="s">
        <v>316</v>
      </c>
      <c r="C17" s="207"/>
      <c r="F17" s="73"/>
      <c r="G17" s="67"/>
      <c r="H17" s="67"/>
      <c r="I17" s="67"/>
      <c r="J17" s="67"/>
      <c r="K17" s="67"/>
      <c r="L17" s="67"/>
      <c r="M17" s="67"/>
      <c r="N17" s="79"/>
      <c r="O17" s="79"/>
      <c r="P17" s="79"/>
    </row>
    <row r="18" spans="1:16" ht="33" customHeight="1">
      <c r="A18" s="209"/>
      <c r="B18" s="84" t="s">
        <v>317</v>
      </c>
      <c r="C18" s="207"/>
      <c r="F18" s="73"/>
      <c r="G18" s="68"/>
      <c r="H18" s="68"/>
      <c r="I18" s="68"/>
      <c r="J18" s="68"/>
      <c r="K18" s="68"/>
      <c r="L18" s="68"/>
      <c r="M18" s="68"/>
      <c r="N18" s="80"/>
      <c r="O18" s="80"/>
      <c r="P18" s="80"/>
    </row>
    <row r="19" spans="1:16" ht="33" customHeight="1">
      <c r="A19" s="208" t="s">
        <v>194</v>
      </c>
      <c r="B19" s="83" t="s">
        <v>239</v>
      </c>
      <c r="C19" s="207"/>
      <c r="F19" s="73"/>
      <c r="G19" s="67"/>
      <c r="H19" s="67"/>
      <c r="I19" s="67"/>
      <c r="J19" s="67"/>
      <c r="K19" s="67"/>
      <c r="L19" s="67"/>
      <c r="M19" s="67"/>
      <c r="N19" s="79"/>
      <c r="O19" s="79"/>
      <c r="P19" s="79"/>
    </row>
    <row r="20" spans="1:16" ht="33" customHeight="1">
      <c r="A20" s="209"/>
      <c r="B20" s="84" t="s">
        <v>240</v>
      </c>
      <c r="C20" s="207"/>
      <c r="F20" s="73"/>
      <c r="G20" s="68"/>
      <c r="H20" s="68"/>
      <c r="I20" s="68"/>
      <c r="J20" s="68"/>
      <c r="K20" s="68"/>
      <c r="L20" s="68"/>
      <c r="M20" s="68"/>
      <c r="N20" s="80"/>
      <c r="O20" s="80"/>
      <c r="P20" s="80"/>
    </row>
    <row r="21" spans="1:16" ht="33" customHeight="1">
      <c r="A21" s="212" t="s">
        <v>206</v>
      </c>
      <c r="B21" s="83" t="s">
        <v>267</v>
      </c>
      <c r="C21" s="214"/>
      <c r="F21" s="73"/>
      <c r="G21" s="67"/>
      <c r="H21" s="67"/>
      <c r="I21" s="67"/>
      <c r="J21" s="67"/>
      <c r="K21" s="67"/>
      <c r="L21" s="67"/>
      <c r="M21" s="67"/>
      <c r="N21" s="79"/>
      <c r="O21" s="79"/>
      <c r="P21" s="79"/>
    </row>
    <row r="22" spans="1:16" ht="33" customHeight="1">
      <c r="A22" s="213"/>
      <c r="B22" s="84" t="s">
        <v>268</v>
      </c>
      <c r="C22" s="214"/>
      <c r="F22" s="73"/>
      <c r="G22" s="68"/>
      <c r="H22" s="68"/>
      <c r="I22" s="68"/>
      <c r="J22" s="68"/>
      <c r="K22" s="68"/>
      <c r="L22" s="68"/>
      <c r="M22" s="68"/>
      <c r="N22" s="80"/>
      <c r="O22" s="80"/>
      <c r="P22" s="80"/>
    </row>
    <row r="23" spans="1:16" ht="33" customHeight="1">
      <c r="A23" s="212" t="s">
        <v>263</v>
      </c>
      <c r="B23" s="83" t="s">
        <v>303</v>
      </c>
      <c r="C23" s="214"/>
      <c r="F23" s="73"/>
      <c r="G23" s="67"/>
      <c r="H23" s="67"/>
      <c r="I23" s="67"/>
      <c r="J23" s="67"/>
      <c r="K23" s="67"/>
      <c r="L23" s="67"/>
      <c r="M23" s="67"/>
      <c r="N23" s="79"/>
      <c r="O23" s="79"/>
      <c r="P23" s="79"/>
    </row>
    <row r="24" spans="1:16" ht="33" customHeight="1">
      <c r="A24" s="213"/>
      <c r="B24" s="84" t="s">
        <v>304</v>
      </c>
      <c r="C24" s="214"/>
      <c r="F24" s="73"/>
      <c r="G24" s="68"/>
      <c r="H24" s="68"/>
      <c r="I24" s="68"/>
      <c r="J24" s="68"/>
      <c r="K24" s="68"/>
      <c r="L24" s="68"/>
      <c r="M24" s="68"/>
      <c r="N24" s="80"/>
      <c r="O24" s="80"/>
      <c r="P24" s="80"/>
    </row>
    <row r="25" spans="1:16" ht="33" customHeight="1">
      <c r="A25" s="212" t="s">
        <v>279</v>
      </c>
      <c r="B25" s="83" t="s">
        <v>310</v>
      </c>
      <c r="C25" s="214"/>
      <c r="F25" s="73"/>
      <c r="G25" s="67"/>
      <c r="H25" s="67"/>
      <c r="I25" s="67"/>
      <c r="J25" s="67"/>
      <c r="K25" s="67"/>
      <c r="L25" s="67"/>
      <c r="M25" s="67"/>
      <c r="N25" s="79"/>
      <c r="O25" s="79"/>
      <c r="P25" s="79"/>
    </row>
    <row r="26" spans="1:16" ht="33" customHeight="1">
      <c r="A26" s="213"/>
      <c r="B26" s="84" t="s">
        <v>311</v>
      </c>
      <c r="C26" s="214"/>
      <c r="F26" s="73"/>
      <c r="G26" s="68"/>
      <c r="H26" s="68"/>
      <c r="I26" s="68"/>
      <c r="J26" s="68"/>
      <c r="K26" s="68"/>
      <c r="L26" s="68"/>
      <c r="M26" s="68"/>
      <c r="N26" s="80"/>
      <c r="O26" s="80"/>
      <c r="P26" s="80"/>
    </row>
  </sheetData>
  <mergeCells count="24">
    <mergeCell ref="A25:A26"/>
    <mergeCell ref="C25:C26"/>
    <mergeCell ref="A21:A22"/>
    <mergeCell ref="C21:C22"/>
    <mergeCell ref="A13:A14"/>
    <mergeCell ref="C13:C14"/>
    <mergeCell ref="A15:A16"/>
    <mergeCell ref="C15:C16"/>
    <mergeCell ref="A17:A18"/>
    <mergeCell ref="C17:C18"/>
    <mergeCell ref="A23:A24"/>
    <mergeCell ref="C23:C24"/>
    <mergeCell ref="A3:A4"/>
    <mergeCell ref="C3:C4"/>
    <mergeCell ref="A5:A6"/>
    <mergeCell ref="C5:C6"/>
    <mergeCell ref="A19:A20"/>
    <mergeCell ref="C19:C20"/>
    <mergeCell ref="A11:A12"/>
    <mergeCell ref="C11:C12"/>
    <mergeCell ref="A7:A8"/>
    <mergeCell ref="C7:C8"/>
    <mergeCell ref="A9:A10"/>
    <mergeCell ref="C9:C10"/>
  </mergeCells>
  <hyperlinks>
    <hyperlink ref="B3:B4" location="'1'!A1" display="المؤشرات السكانية "/>
    <hyperlink ref="B5:B6" location="'2'!A1" display="مؤشرات الوفيات"/>
    <hyperlink ref="B9:B10" location="'4'!A1" display="مؤشرات الموارد الصحية (لكل عشرة آلاف نسمة) في الأعوام الخمسة الأخيرة."/>
    <hyperlink ref="B17:B18" location="'9'!A1" display="الإصابات والوفيات نتيجة الحوادث المرورية في الأعوام الخمسة الأخيرة"/>
    <hyperlink ref="B7:B8" location="'3'!A1" display="المؤشرات الاقتصادية  "/>
    <hyperlink ref="B19:B20" location="'10'!A1" display="مؤشرات مختارة لأهداف التنمية المستدامة ومؤشرات منظمة الصحة العالمية بالمملكة العربية السعودية"/>
    <hyperlink ref="B11" location="'5'!Print_Area" display="مؤشرات مختارة عن الموارد المتاحة بمستشفيات وزارة الصحة حسب المنطقة الصحية لعام 2022 م."/>
    <hyperlink ref="B12" location="'5'!Print_Area" display="Selected Indicators of Available Resources at MoH Hospitals by Health Region, 2022G"/>
    <hyperlink ref="B13" location="'6'!Print_Area" display="النسبة المئوية للتغطية بالتحصينات الأساسية في الأعوام الخمسة الأخيرة."/>
    <hyperlink ref="B14" location="'6'!Print_Area" display="Basic Immunization Coverage (%) in the Last Five Years."/>
    <hyperlink ref="B15:B16" location="'8'!A1" display="معدلات الإصابة لبعض الأمراض المستهدفة بالتحصين (لكل مائة ألف من السكان) في الأعوام الخمسة الأخيرة."/>
    <hyperlink ref="B15" location="'7'!Print_Area" display="معدلات الإصابة لبعض الأمراض المستهدفة بالتحصين (لكل مائة ألف من السكان) في الأعوام الخمسة الأخيرة."/>
    <hyperlink ref="B16" location="'7'!Print_Area" display="Incidence Rate of Some Immunization Targeted Diseases (per 100,000 population) in the Last Five Years."/>
    <hyperlink ref="B17" location="'8'!Print_Area" display="الإصابات والوفيات نتيجة الحوادث المرورية في الأعوام العشرة الأخيرة"/>
    <hyperlink ref="B18" location="'8'!Print_Area" display="Injuries and Deaths  from Road Traffic Accidents (RTA) in the Last Ten Years"/>
    <hyperlink ref="B19" location="'9'!A1" display="مؤشرات مختارة لأهداف التنمية المستدامة ومؤشرات منظمة الصحة العالمية بالمملكة العربية السعودية"/>
    <hyperlink ref="B20" location="'9'!A1" display="Selected SDGs &amp; WHO Indicators, KSA"/>
    <hyperlink ref="B21" location="'10'!A1" display=" السكان حسب الجنسية والجنس والفئات العمرية لعام 2022م"/>
    <hyperlink ref="B22" location="'10'!A1" display=" Population by Nationality, Gender, and Age groups, 2022G"/>
    <hyperlink ref="B23" location="'11'!A1" display="عدد السكان بالمناطق الصحية حسب الجنسية لعام 2020م. "/>
    <hyperlink ref="B24" location="'11'!A1" display="Population By Health Regions and Nationality, 2020G."/>
    <hyperlink ref="B25" location="'12'!A1" display="تقديرات عدد السكان بالمناطق الإدارية للأعوام 2010-2021  بناء على تعداد عام 2022م. "/>
    <hyperlink ref="B26" location="'12'!A1" display="Estimated (2010-2021G) Population By Administrative Regions, Based on  (2022G) Census."/>
  </hyperlinks>
  <pageMargins left="0.7" right="0.7" top="0.75" bottom="0.75" header="0.3" footer="0.3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2"/>
  <sheetViews>
    <sheetView rightToLeft="1" zoomScale="80" zoomScaleNormal="80" workbookViewId="0">
      <pane ySplit="1" topLeftCell="A2" activePane="bottomLeft" state="frozen"/>
      <selection activeCell="D1" sqref="D1"/>
      <selection pane="bottomLeft" sqref="A1:XFD1048576"/>
    </sheetView>
  </sheetViews>
  <sheetFormatPr defaultColWidth="9.140625" defaultRowHeight="63" customHeight="1"/>
  <cols>
    <col min="1" max="1" width="75.7109375" style="93" customWidth="1"/>
    <col min="2" max="3" width="17.7109375" style="93" customWidth="1"/>
    <col min="4" max="11" width="11.7109375" style="93" customWidth="1"/>
    <col min="12" max="12" width="75.7109375" style="92" customWidth="1"/>
    <col min="13" max="13" width="9.140625" style="92"/>
    <col min="14" max="16384" width="9.140625" style="93"/>
  </cols>
  <sheetData>
    <row r="1" spans="1:12" s="92" customFormat="1" ht="63" customHeight="1">
      <c r="A1" s="282" t="s">
        <v>239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4"/>
    </row>
    <row r="2" spans="1:12" s="92" customFormat="1" ht="63" customHeight="1">
      <c r="A2" s="285" t="s">
        <v>240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7"/>
    </row>
    <row r="3" spans="1:12" s="92" customFormat="1" ht="33" customHeight="1">
      <c r="A3" s="260" t="s">
        <v>137</v>
      </c>
      <c r="B3" s="260"/>
      <c r="C3" s="260"/>
      <c r="D3" s="261"/>
      <c r="E3" s="288" t="s">
        <v>312</v>
      </c>
      <c r="F3" s="288"/>
      <c r="G3" s="288"/>
      <c r="H3" s="288"/>
      <c r="I3" s="288"/>
      <c r="J3" s="288"/>
      <c r="K3" s="288"/>
      <c r="L3" s="262"/>
    </row>
    <row r="4" spans="1:12" s="92" customFormat="1" ht="63" customHeight="1">
      <c r="A4" s="289" t="s">
        <v>208</v>
      </c>
      <c r="B4" s="292" t="s">
        <v>234</v>
      </c>
      <c r="C4" s="293"/>
      <c r="D4" s="273" t="s">
        <v>209</v>
      </c>
      <c r="E4" s="274"/>
      <c r="F4" s="274"/>
      <c r="G4" s="274"/>
      <c r="H4" s="274" t="s">
        <v>210</v>
      </c>
      <c r="I4" s="274"/>
      <c r="J4" s="274"/>
      <c r="K4" s="277"/>
      <c r="L4" s="289" t="s">
        <v>211</v>
      </c>
    </row>
    <row r="5" spans="1:12" s="92" customFormat="1" ht="63" customHeight="1">
      <c r="A5" s="290"/>
      <c r="B5" s="292" t="s">
        <v>235</v>
      </c>
      <c r="C5" s="293"/>
      <c r="D5" s="275"/>
      <c r="E5" s="276"/>
      <c r="F5" s="276"/>
      <c r="G5" s="276"/>
      <c r="H5" s="276"/>
      <c r="I5" s="276"/>
      <c r="J5" s="276"/>
      <c r="K5" s="278"/>
      <c r="L5" s="290"/>
    </row>
    <row r="6" spans="1:12" s="92" customFormat="1" ht="63" customHeight="1">
      <c r="A6" s="291"/>
      <c r="B6" s="43" t="s">
        <v>147</v>
      </c>
      <c r="C6" s="43" t="s">
        <v>148</v>
      </c>
      <c r="D6" s="101">
        <v>2015</v>
      </c>
      <c r="E6" s="101">
        <v>2016</v>
      </c>
      <c r="F6" s="101">
        <v>2017</v>
      </c>
      <c r="G6" s="101">
        <v>2018</v>
      </c>
      <c r="H6" s="101">
        <v>2019</v>
      </c>
      <c r="I6" s="101">
        <v>2020</v>
      </c>
      <c r="J6" s="103">
        <v>2021</v>
      </c>
      <c r="K6" s="103">
        <v>2022</v>
      </c>
      <c r="L6" s="291"/>
    </row>
    <row r="7" spans="1:12" s="92" customFormat="1" ht="63" customHeight="1">
      <c r="A7" s="99" t="s">
        <v>212</v>
      </c>
      <c r="B7" s="13">
        <v>98.7</v>
      </c>
      <c r="C7" s="13">
        <v>2019</v>
      </c>
      <c r="D7" s="32">
        <v>98</v>
      </c>
      <c r="E7" s="32">
        <v>98</v>
      </c>
      <c r="F7" s="32">
        <v>99.7</v>
      </c>
      <c r="G7" s="32">
        <v>99.4</v>
      </c>
      <c r="H7" s="32">
        <v>98.7</v>
      </c>
      <c r="I7" s="32"/>
      <c r="J7" s="32"/>
      <c r="K7" s="32"/>
      <c r="L7" s="96" t="s">
        <v>213</v>
      </c>
    </row>
    <row r="8" spans="1:12" s="92" customFormat="1" ht="63" customHeight="1">
      <c r="A8" s="99" t="s">
        <v>253</v>
      </c>
      <c r="B8" s="13">
        <v>0.04</v>
      </c>
      <c r="C8" s="13">
        <v>2022</v>
      </c>
      <c r="D8" s="94" t="s">
        <v>338</v>
      </c>
      <c r="E8" s="94" t="s">
        <v>338</v>
      </c>
      <c r="F8" s="40">
        <v>0.01</v>
      </c>
      <c r="G8" s="40">
        <v>0.02</v>
      </c>
      <c r="H8" s="40">
        <v>0.02</v>
      </c>
      <c r="I8" s="40">
        <v>0.02</v>
      </c>
      <c r="J8" s="40">
        <v>0.03</v>
      </c>
      <c r="K8" s="40">
        <v>0.04</v>
      </c>
      <c r="L8" s="97" t="s">
        <v>214</v>
      </c>
    </row>
    <row r="9" spans="1:12" s="92" customFormat="1" ht="63" customHeight="1">
      <c r="A9" s="99" t="s">
        <v>254</v>
      </c>
      <c r="B9" s="138">
        <v>0</v>
      </c>
      <c r="C9" s="13">
        <v>2022</v>
      </c>
      <c r="D9" s="120">
        <v>4.5014917585909642E-3</v>
      </c>
      <c r="E9" s="120">
        <v>1.4413873079444669E-2</v>
      </c>
      <c r="F9" s="120">
        <v>9.2517554271499304E-3</v>
      </c>
      <c r="G9" s="120">
        <v>1.0536558145024548E-2</v>
      </c>
      <c r="H9" s="120">
        <v>6.7096013466228935E-3</v>
      </c>
      <c r="I9" s="137">
        <v>4.5394877035175533E-3</v>
      </c>
      <c r="J9" s="120">
        <v>0</v>
      </c>
      <c r="K9" s="120">
        <v>0</v>
      </c>
      <c r="L9" s="96" t="s">
        <v>215</v>
      </c>
    </row>
    <row r="10" spans="1:12" s="92" customFormat="1" ht="63" customHeight="1">
      <c r="A10" s="99" t="s">
        <v>216</v>
      </c>
      <c r="B10" s="11">
        <v>2790</v>
      </c>
      <c r="C10" s="13">
        <v>2022</v>
      </c>
      <c r="D10" s="95">
        <v>4686</v>
      </c>
      <c r="E10" s="95">
        <v>3438</v>
      </c>
      <c r="F10" s="95">
        <v>5585</v>
      </c>
      <c r="G10" s="95">
        <v>3558</v>
      </c>
      <c r="H10" s="95">
        <v>4950</v>
      </c>
      <c r="I10" s="95">
        <v>2669</v>
      </c>
      <c r="J10" s="95">
        <v>3638</v>
      </c>
      <c r="K10" s="95">
        <v>2790</v>
      </c>
      <c r="L10" s="96" t="s">
        <v>217</v>
      </c>
    </row>
    <row r="11" spans="1:12" s="92" customFormat="1" ht="63" customHeight="1">
      <c r="A11" s="99" t="s">
        <v>218</v>
      </c>
      <c r="B11" s="13">
        <v>60.1</v>
      </c>
      <c r="C11" s="13">
        <v>2018</v>
      </c>
      <c r="D11" s="32"/>
      <c r="E11" s="32"/>
      <c r="F11" s="32">
        <v>54.2</v>
      </c>
      <c r="G11" s="32">
        <v>60.1</v>
      </c>
      <c r="H11" s="32"/>
      <c r="I11" s="32"/>
      <c r="J11" s="32"/>
      <c r="K11" s="32"/>
      <c r="L11" s="96" t="s">
        <v>219</v>
      </c>
    </row>
    <row r="12" spans="1:12" s="92" customFormat="1" ht="63" customHeight="1">
      <c r="A12" s="99" t="s">
        <v>220</v>
      </c>
      <c r="B12" s="13">
        <v>77.8</v>
      </c>
      <c r="C12" s="13">
        <v>2019</v>
      </c>
      <c r="D12" s="38">
        <v>68</v>
      </c>
      <c r="E12" s="38"/>
      <c r="F12" s="38">
        <v>74</v>
      </c>
      <c r="G12" s="38"/>
      <c r="H12" s="38">
        <v>77.8</v>
      </c>
      <c r="I12" s="38"/>
      <c r="J12" s="38"/>
      <c r="K12" s="38"/>
      <c r="L12" s="98" t="s">
        <v>221</v>
      </c>
    </row>
    <row r="13" spans="1:12" s="92" customFormat="1" ht="63" customHeight="1">
      <c r="A13" s="99" t="s">
        <v>222</v>
      </c>
      <c r="B13" s="13">
        <v>0.47</v>
      </c>
      <c r="C13" s="13">
        <v>2022</v>
      </c>
      <c r="D13" s="39"/>
      <c r="E13" s="39">
        <v>0.21321825233527289</v>
      </c>
      <c r="F13" s="39">
        <v>0.18077721613094469</v>
      </c>
      <c r="G13" s="39">
        <v>0.27486828593229745</v>
      </c>
      <c r="H13" s="39">
        <v>0.33595221947831677</v>
      </c>
      <c r="I13" s="39">
        <v>0.60534011398776189</v>
      </c>
      <c r="J13" s="39">
        <v>0.41579524267223417</v>
      </c>
      <c r="K13" s="39">
        <v>0.46930520203992981</v>
      </c>
      <c r="L13" s="97" t="s">
        <v>223</v>
      </c>
    </row>
    <row r="14" spans="1:12" s="92" customFormat="1" ht="63" customHeight="1">
      <c r="A14" s="99" t="s">
        <v>224</v>
      </c>
      <c r="B14" s="13">
        <v>19.8</v>
      </c>
      <c r="C14" s="13">
        <v>2019</v>
      </c>
      <c r="D14" s="38"/>
      <c r="E14" s="38"/>
      <c r="F14" s="38">
        <v>14.1</v>
      </c>
      <c r="G14" s="38"/>
      <c r="H14" s="38">
        <v>19.8</v>
      </c>
      <c r="I14" s="38"/>
      <c r="J14" s="38"/>
      <c r="K14" s="38"/>
      <c r="L14" s="97" t="s">
        <v>225</v>
      </c>
    </row>
    <row r="15" spans="1:12" s="92" customFormat="1" ht="63" customHeight="1">
      <c r="A15" s="99" t="s">
        <v>226</v>
      </c>
      <c r="B15" s="13">
        <v>98.4</v>
      </c>
      <c r="C15" s="13">
        <v>2020</v>
      </c>
      <c r="D15" s="39"/>
      <c r="E15" s="39"/>
      <c r="F15" s="39"/>
      <c r="G15" s="32">
        <v>97</v>
      </c>
      <c r="H15" s="39"/>
      <c r="I15" s="32">
        <v>98.4</v>
      </c>
      <c r="J15" s="39"/>
      <c r="K15" s="39"/>
      <c r="L15" s="97" t="s">
        <v>227</v>
      </c>
    </row>
    <row r="16" spans="1:12" s="92" customFormat="1" ht="63" customHeight="1">
      <c r="A16" s="99" t="s">
        <v>228</v>
      </c>
      <c r="B16" s="13">
        <v>10.3</v>
      </c>
      <c r="C16" s="13">
        <v>2020</v>
      </c>
      <c r="D16" s="38">
        <v>9.1999999999999993</v>
      </c>
      <c r="E16" s="38">
        <v>10.6</v>
      </c>
      <c r="F16" s="38">
        <v>11.1</v>
      </c>
      <c r="G16" s="38">
        <v>7</v>
      </c>
      <c r="H16" s="38">
        <v>8.1</v>
      </c>
      <c r="I16" s="38" t="s">
        <v>339</v>
      </c>
      <c r="J16" s="38"/>
      <c r="K16" s="38"/>
      <c r="L16" s="97" t="s">
        <v>229</v>
      </c>
    </row>
    <row r="17" spans="1:12" s="92" customFormat="1" ht="63" customHeight="1">
      <c r="A17" s="99" t="s">
        <v>230</v>
      </c>
      <c r="B17" s="13">
        <v>5.5</v>
      </c>
      <c r="C17" s="13">
        <v>2020</v>
      </c>
      <c r="D17" s="32">
        <v>3.8</v>
      </c>
      <c r="E17" s="32">
        <v>3.3</v>
      </c>
      <c r="F17" s="32">
        <v>4.0999999999999996</v>
      </c>
      <c r="G17" s="32">
        <v>4.8</v>
      </c>
      <c r="H17" s="32">
        <v>3.8</v>
      </c>
      <c r="I17" s="32" t="s">
        <v>340</v>
      </c>
      <c r="J17" s="39"/>
      <c r="K17" s="39"/>
      <c r="L17" s="97" t="s">
        <v>231</v>
      </c>
    </row>
    <row r="18" spans="1:12" s="92" customFormat="1" ht="63" customHeight="1">
      <c r="A18" s="100" t="s">
        <v>232</v>
      </c>
      <c r="B18" s="13">
        <v>7.5</v>
      </c>
      <c r="C18" s="13">
        <v>2020</v>
      </c>
      <c r="D18" s="38">
        <v>8.1</v>
      </c>
      <c r="E18" s="38">
        <v>9</v>
      </c>
      <c r="F18" s="38">
        <v>8.6</v>
      </c>
      <c r="G18" s="38">
        <v>8.1</v>
      </c>
      <c r="H18" s="38">
        <v>8.5</v>
      </c>
      <c r="I18" s="38" t="s">
        <v>341</v>
      </c>
      <c r="J18" s="38"/>
      <c r="K18" s="38"/>
      <c r="L18" s="96" t="s">
        <v>233</v>
      </c>
    </row>
    <row r="19" spans="1:12" s="92" customFormat="1" ht="63" customHeight="1">
      <c r="A19" s="100" t="s">
        <v>243</v>
      </c>
      <c r="B19" s="13">
        <v>4.0999999999999996</v>
      </c>
      <c r="C19" s="13">
        <v>2020</v>
      </c>
      <c r="D19" s="32">
        <v>4.7</v>
      </c>
      <c r="E19" s="32">
        <v>5.3</v>
      </c>
      <c r="F19" s="32">
        <v>3.7</v>
      </c>
      <c r="G19" s="32">
        <v>3.7</v>
      </c>
      <c r="H19" s="32">
        <v>5.2</v>
      </c>
      <c r="I19" s="32" t="s">
        <v>342</v>
      </c>
      <c r="J19" s="32"/>
      <c r="K19" s="32"/>
      <c r="L19" s="96" t="s">
        <v>242</v>
      </c>
    </row>
    <row r="20" spans="1:12" s="92" customFormat="1" ht="63" customHeight="1">
      <c r="A20" s="99" t="s">
        <v>0</v>
      </c>
      <c r="B20" s="13">
        <v>8.5</v>
      </c>
      <c r="C20" s="13">
        <v>2020</v>
      </c>
      <c r="D20" s="38">
        <v>8.6999999999999993</v>
      </c>
      <c r="E20" s="38">
        <v>7</v>
      </c>
      <c r="F20" s="38">
        <v>8.6999999999999993</v>
      </c>
      <c r="G20" s="38">
        <v>8.5</v>
      </c>
      <c r="H20" s="38">
        <v>7.8</v>
      </c>
      <c r="I20" s="38">
        <v>8.5</v>
      </c>
      <c r="J20" s="38"/>
      <c r="K20" s="38"/>
      <c r="L20" s="97" t="s">
        <v>149</v>
      </c>
    </row>
    <row r="21" spans="1:12" s="92" customFormat="1" ht="29.25" customHeight="1">
      <c r="A21" s="105" t="s">
        <v>236</v>
      </c>
      <c r="B21" s="279" t="s">
        <v>238</v>
      </c>
      <c r="C21" s="280"/>
      <c r="D21" s="280"/>
      <c r="E21" s="280"/>
      <c r="F21" s="280"/>
      <c r="G21" s="280"/>
      <c r="H21" s="280"/>
      <c r="I21" s="281"/>
      <c r="J21" s="187"/>
      <c r="K21" s="133"/>
      <c r="L21" s="97" t="s">
        <v>237</v>
      </c>
    </row>
    <row r="22" spans="1:12" ht="24.75" customHeight="1">
      <c r="A22" s="192" t="s">
        <v>343</v>
      </c>
      <c r="L22" s="93" t="s">
        <v>344</v>
      </c>
    </row>
  </sheetData>
  <mergeCells count="11">
    <mergeCell ref="D4:G5"/>
    <mergeCell ref="H4:K5"/>
    <mergeCell ref="B21:I21"/>
    <mergeCell ref="A1:L1"/>
    <mergeCell ref="A2:L2"/>
    <mergeCell ref="A3:D3"/>
    <mergeCell ref="E3:L3"/>
    <mergeCell ref="A4:A6"/>
    <mergeCell ref="B4:C4"/>
    <mergeCell ref="L4:L6"/>
    <mergeCell ref="B5:C5"/>
  </mergeCells>
  <pageMargins left="0.7" right="0.7" top="0.75" bottom="0.75" header="0.3" footer="0.3"/>
  <pageSetup paperSize="9" scale="37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50"/>
  <sheetViews>
    <sheetView showGridLines="0" rightToLeft="1" zoomScaleNormal="100" zoomScaleSheetLayoutView="100" workbookViewId="0">
      <selection sqref="A1:XFD1048576"/>
    </sheetView>
  </sheetViews>
  <sheetFormatPr defaultRowHeight="15"/>
  <cols>
    <col min="1" max="1" width="28.42578125" customWidth="1"/>
    <col min="2" max="10" width="11.7109375" customWidth="1"/>
  </cols>
  <sheetData>
    <row r="1" spans="1:21" ht="40.5" customHeight="1">
      <c r="A1" s="294" t="s">
        <v>267</v>
      </c>
      <c r="B1" s="295"/>
      <c r="C1" s="295"/>
      <c r="D1" s="295"/>
      <c r="E1" s="295"/>
      <c r="F1" s="295"/>
      <c r="G1" s="295"/>
      <c r="H1" s="295"/>
      <c r="I1" s="295"/>
      <c r="J1" s="296"/>
    </row>
    <row r="2" spans="1:21" ht="31.5" customHeight="1">
      <c r="A2" s="270" t="s">
        <v>268</v>
      </c>
      <c r="B2" s="271"/>
      <c r="C2" s="271"/>
      <c r="D2" s="271"/>
      <c r="E2" s="271"/>
      <c r="F2" s="271"/>
      <c r="G2" s="271"/>
      <c r="H2" s="271"/>
      <c r="I2" s="271"/>
      <c r="J2" s="272"/>
    </row>
    <row r="3" spans="1:21" s="125" customFormat="1" ht="19.5" thickBot="1">
      <c r="A3" s="299" t="s">
        <v>205</v>
      </c>
      <c r="B3" s="300"/>
      <c r="C3" s="300"/>
      <c r="D3" s="300"/>
      <c r="E3" s="301" t="s">
        <v>313</v>
      </c>
      <c r="F3" s="301"/>
      <c r="G3" s="301"/>
      <c r="H3" s="301"/>
      <c r="I3" s="301"/>
      <c r="J3" s="301"/>
    </row>
    <row r="4" spans="1:21" ht="21" customHeight="1">
      <c r="A4" s="302" t="s">
        <v>255</v>
      </c>
      <c r="B4" s="304" t="s">
        <v>301</v>
      </c>
      <c r="C4" s="304"/>
      <c r="D4" s="305"/>
      <c r="E4" s="304" t="s">
        <v>302</v>
      </c>
      <c r="F4" s="304"/>
      <c r="G4" s="305"/>
      <c r="H4" s="304" t="s">
        <v>256</v>
      </c>
      <c r="I4" s="304"/>
      <c r="J4" s="305"/>
    </row>
    <row r="5" spans="1:21" ht="21" customHeight="1">
      <c r="A5" s="303"/>
      <c r="B5" s="128" t="s">
        <v>257</v>
      </c>
      <c r="C5" s="128" t="s">
        <v>258</v>
      </c>
      <c r="D5" s="129" t="s">
        <v>259</v>
      </c>
      <c r="E5" s="128" t="s">
        <v>257</v>
      </c>
      <c r="F5" s="128" t="s">
        <v>258</v>
      </c>
      <c r="G5" s="129" t="s">
        <v>259</v>
      </c>
      <c r="H5" s="128" t="s">
        <v>257</v>
      </c>
      <c r="I5" s="128" t="s">
        <v>258</v>
      </c>
      <c r="J5" s="129" t="s">
        <v>259</v>
      </c>
    </row>
    <row r="6" spans="1:21" ht="21" customHeight="1">
      <c r="A6" s="130" t="s">
        <v>284</v>
      </c>
      <c r="B6" s="127">
        <v>1106938</v>
      </c>
      <c r="C6" s="127">
        <v>1067017</v>
      </c>
      <c r="D6" s="127">
        <v>2173955</v>
      </c>
      <c r="E6" s="127">
        <v>207304</v>
      </c>
      <c r="F6" s="127">
        <v>196900</v>
      </c>
      <c r="G6" s="127">
        <v>404204</v>
      </c>
      <c r="H6" s="127">
        <f>B6+E6</f>
        <v>1314242</v>
      </c>
      <c r="I6" s="127">
        <f>C6+F6</f>
        <v>1263917</v>
      </c>
      <c r="J6" s="127">
        <v>2578159</v>
      </c>
      <c r="K6" s="121"/>
      <c r="L6" s="121"/>
      <c r="M6" s="121"/>
      <c r="N6" s="121"/>
      <c r="O6" s="121"/>
      <c r="P6" s="121"/>
      <c r="Q6" s="121"/>
    </row>
    <row r="7" spans="1:21" ht="21" customHeight="1">
      <c r="A7" s="130" t="s">
        <v>285</v>
      </c>
      <c r="B7" s="126">
        <v>1148999</v>
      </c>
      <c r="C7" s="126">
        <v>1108681</v>
      </c>
      <c r="D7" s="126">
        <v>2257680</v>
      </c>
      <c r="E7" s="126">
        <v>258552</v>
      </c>
      <c r="F7" s="126">
        <v>246085</v>
      </c>
      <c r="G7" s="126">
        <v>504637</v>
      </c>
      <c r="H7" s="126">
        <f t="shared" ref="H7:H22" si="0">B7+E7</f>
        <v>1407551</v>
      </c>
      <c r="I7" s="126">
        <f t="shared" ref="I7:I22" si="1">C7+F7</f>
        <v>1354766</v>
      </c>
      <c r="J7" s="126">
        <v>2762317</v>
      </c>
      <c r="K7" s="122"/>
      <c r="L7" s="122"/>
      <c r="M7" s="122"/>
      <c r="N7" s="148"/>
      <c r="O7" s="149"/>
      <c r="P7" s="149"/>
      <c r="Q7" s="149"/>
      <c r="R7" s="149"/>
      <c r="S7" s="149"/>
      <c r="T7" s="149"/>
      <c r="U7" s="149"/>
    </row>
    <row r="8" spans="1:21" ht="21" customHeight="1">
      <c r="A8" s="130" t="s">
        <v>286</v>
      </c>
      <c r="B8" s="127">
        <v>1068186</v>
      </c>
      <c r="C8" s="127">
        <v>1031817</v>
      </c>
      <c r="D8" s="127">
        <v>2100003</v>
      </c>
      <c r="E8" s="127">
        <v>229199</v>
      </c>
      <c r="F8" s="127">
        <v>217212</v>
      </c>
      <c r="G8" s="127">
        <v>446411</v>
      </c>
      <c r="H8" s="127">
        <f t="shared" si="0"/>
        <v>1297385</v>
      </c>
      <c r="I8" s="127">
        <f t="shared" si="1"/>
        <v>1249029</v>
      </c>
      <c r="J8" s="127">
        <v>2546414</v>
      </c>
      <c r="K8" s="146"/>
      <c r="N8" s="148"/>
      <c r="O8" s="149"/>
      <c r="P8" s="149"/>
      <c r="Q8" s="149"/>
      <c r="R8" s="149"/>
      <c r="S8" s="149"/>
      <c r="T8" s="149"/>
      <c r="U8" s="149"/>
    </row>
    <row r="9" spans="1:21" ht="21" customHeight="1">
      <c r="A9" s="130" t="s">
        <v>287</v>
      </c>
      <c r="B9" s="126">
        <v>941806</v>
      </c>
      <c r="C9" s="126">
        <v>916439</v>
      </c>
      <c r="D9" s="126">
        <v>1858245</v>
      </c>
      <c r="E9" s="126">
        <v>175010</v>
      </c>
      <c r="F9" s="126">
        <v>163445</v>
      </c>
      <c r="G9" s="126">
        <v>338455</v>
      </c>
      <c r="H9" s="126">
        <f t="shared" si="0"/>
        <v>1116816</v>
      </c>
      <c r="I9" s="126">
        <f t="shared" si="1"/>
        <v>1079884</v>
      </c>
      <c r="J9" s="126">
        <v>2196700</v>
      </c>
      <c r="K9" s="146"/>
      <c r="N9" s="148"/>
      <c r="O9" s="149"/>
      <c r="P9" s="149"/>
      <c r="Q9" s="149"/>
      <c r="R9" s="149"/>
      <c r="S9" s="149"/>
      <c r="T9" s="149"/>
      <c r="U9" s="149"/>
    </row>
    <row r="10" spans="1:21" ht="21" customHeight="1">
      <c r="A10" s="130" t="s">
        <v>288</v>
      </c>
      <c r="B10" s="127">
        <v>868712</v>
      </c>
      <c r="C10" s="127">
        <v>850780</v>
      </c>
      <c r="D10" s="127">
        <v>1719492</v>
      </c>
      <c r="E10" s="127">
        <v>696723</v>
      </c>
      <c r="F10" s="127">
        <v>199767</v>
      </c>
      <c r="G10" s="127">
        <v>896490</v>
      </c>
      <c r="H10" s="127">
        <f t="shared" si="0"/>
        <v>1565435</v>
      </c>
      <c r="I10" s="127">
        <f t="shared" si="1"/>
        <v>1050547</v>
      </c>
      <c r="J10" s="127">
        <v>2615982</v>
      </c>
      <c r="K10" s="146"/>
      <c r="N10" s="148"/>
      <c r="O10" s="149"/>
      <c r="P10" s="149"/>
      <c r="Q10" s="149"/>
      <c r="R10" s="149"/>
      <c r="S10" s="149"/>
      <c r="T10" s="149"/>
      <c r="U10" s="149"/>
    </row>
    <row r="11" spans="1:21" ht="21" customHeight="1">
      <c r="A11" s="130" t="s">
        <v>289</v>
      </c>
      <c r="B11" s="126">
        <v>859531</v>
      </c>
      <c r="C11" s="126">
        <v>842731</v>
      </c>
      <c r="D11" s="126">
        <v>1702262</v>
      </c>
      <c r="E11" s="126">
        <v>1643796</v>
      </c>
      <c r="F11" s="126">
        <v>399657</v>
      </c>
      <c r="G11" s="126">
        <v>2043453</v>
      </c>
      <c r="H11" s="126">
        <f t="shared" si="0"/>
        <v>2503327</v>
      </c>
      <c r="I11" s="126">
        <f t="shared" si="1"/>
        <v>1242388</v>
      </c>
      <c r="J11" s="126">
        <v>3745715</v>
      </c>
      <c r="K11" s="146"/>
      <c r="N11" s="148"/>
      <c r="O11" s="149"/>
      <c r="P11" s="149"/>
      <c r="Q11" s="149"/>
      <c r="R11" s="149"/>
      <c r="S11" s="149"/>
      <c r="T11" s="149"/>
      <c r="U11" s="149"/>
    </row>
    <row r="12" spans="1:21" ht="21" customHeight="1">
      <c r="A12" s="130" t="s">
        <v>290</v>
      </c>
      <c r="B12" s="127">
        <v>770595</v>
      </c>
      <c r="C12" s="127">
        <v>758562</v>
      </c>
      <c r="D12" s="127">
        <v>1529157</v>
      </c>
      <c r="E12" s="127">
        <v>1871377</v>
      </c>
      <c r="F12" s="127">
        <v>492298</v>
      </c>
      <c r="G12" s="127">
        <v>2363675</v>
      </c>
      <c r="H12" s="127">
        <f t="shared" si="0"/>
        <v>2641972</v>
      </c>
      <c r="I12" s="127">
        <f t="shared" si="1"/>
        <v>1250860</v>
      </c>
      <c r="J12" s="127">
        <v>3892832</v>
      </c>
      <c r="K12" s="146"/>
      <c r="N12" s="148"/>
      <c r="O12" s="149"/>
      <c r="P12" s="149"/>
      <c r="Q12" s="149"/>
      <c r="R12" s="149"/>
      <c r="S12" s="149"/>
      <c r="T12" s="149"/>
      <c r="U12" s="149"/>
    </row>
    <row r="13" spans="1:21" ht="21" customHeight="1">
      <c r="A13" s="130" t="s">
        <v>291</v>
      </c>
      <c r="B13" s="126">
        <v>679028</v>
      </c>
      <c r="C13" s="126">
        <v>675023</v>
      </c>
      <c r="D13" s="126">
        <v>1354051</v>
      </c>
      <c r="E13" s="126">
        <v>1672645</v>
      </c>
      <c r="F13" s="126">
        <v>438260</v>
      </c>
      <c r="G13" s="126">
        <v>2110905</v>
      </c>
      <c r="H13" s="126">
        <f t="shared" si="0"/>
        <v>2351673</v>
      </c>
      <c r="I13" s="126">
        <f t="shared" si="1"/>
        <v>1113283</v>
      </c>
      <c r="J13" s="126">
        <v>3464956</v>
      </c>
      <c r="K13" s="146"/>
      <c r="N13" s="148"/>
      <c r="O13" s="149"/>
      <c r="P13" s="149"/>
      <c r="Q13" s="149"/>
      <c r="R13" s="149"/>
      <c r="S13" s="149"/>
      <c r="T13" s="149"/>
      <c r="U13" s="149"/>
    </row>
    <row r="14" spans="1:21" ht="21" customHeight="1">
      <c r="A14" s="130" t="s">
        <v>292</v>
      </c>
      <c r="B14" s="127">
        <v>534889</v>
      </c>
      <c r="C14" s="127">
        <v>543104</v>
      </c>
      <c r="D14" s="127">
        <v>1077993</v>
      </c>
      <c r="E14" s="127">
        <v>1279957</v>
      </c>
      <c r="F14" s="127">
        <v>295927</v>
      </c>
      <c r="G14" s="127">
        <v>1575884</v>
      </c>
      <c r="H14" s="127">
        <f t="shared" si="0"/>
        <v>1814846</v>
      </c>
      <c r="I14" s="127">
        <f t="shared" si="1"/>
        <v>839031</v>
      </c>
      <c r="J14" s="127">
        <v>2653877</v>
      </c>
      <c r="K14" s="146"/>
      <c r="N14" s="148"/>
      <c r="O14" s="149"/>
      <c r="P14" s="149"/>
      <c r="Q14" s="149"/>
      <c r="R14" s="149"/>
      <c r="S14" s="149"/>
      <c r="T14" s="149"/>
      <c r="U14" s="149"/>
    </row>
    <row r="15" spans="1:21" ht="21" customHeight="1">
      <c r="A15" s="130" t="s">
        <v>293</v>
      </c>
      <c r="B15" s="126">
        <v>381557</v>
      </c>
      <c r="C15" s="126">
        <v>404356</v>
      </c>
      <c r="D15" s="126">
        <v>785913</v>
      </c>
      <c r="E15" s="126">
        <v>851367</v>
      </c>
      <c r="F15" s="126">
        <v>187900</v>
      </c>
      <c r="G15" s="126">
        <v>1039267</v>
      </c>
      <c r="H15" s="126">
        <f t="shared" si="0"/>
        <v>1232924</v>
      </c>
      <c r="I15" s="126">
        <f t="shared" si="1"/>
        <v>592256</v>
      </c>
      <c r="J15" s="126">
        <v>1825180</v>
      </c>
      <c r="K15" s="146"/>
      <c r="N15" s="148"/>
      <c r="O15" s="149"/>
      <c r="P15" s="149"/>
      <c r="Q15" s="149"/>
      <c r="R15" s="149"/>
      <c r="S15" s="149"/>
      <c r="T15" s="149"/>
      <c r="U15" s="149"/>
    </row>
    <row r="16" spans="1:21" ht="21" customHeight="1">
      <c r="A16" s="130" t="s">
        <v>294</v>
      </c>
      <c r="B16" s="127">
        <v>310703</v>
      </c>
      <c r="C16" s="127">
        <v>343291</v>
      </c>
      <c r="D16" s="127">
        <v>653994</v>
      </c>
      <c r="E16" s="127">
        <v>613826</v>
      </c>
      <c r="F16" s="127">
        <v>120552</v>
      </c>
      <c r="G16" s="127">
        <v>734378</v>
      </c>
      <c r="H16" s="127">
        <f t="shared" si="0"/>
        <v>924529</v>
      </c>
      <c r="I16" s="127">
        <f t="shared" si="1"/>
        <v>463843</v>
      </c>
      <c r="J16" s="127">
        <v>1388372</v>
      </c>
      <c r="K16" s="146"/>
      <c r="N16" s="148"/>
      <c r="O16" s="149"/>
      <c r="P16" s="149"/>
      <c r="Q16" s="149"/>
      <c r="R16" s="149"/>
      <c r="S16" s="149"/>
      <c r="T16" s="149"/>
      <c r="U16" s="149"/>
    </row>
    <row r="17" spans="1:21" ht="21" customHeight="1">
      <c r="A17" s="130" t="s">
        <v>295</v>
      </c>
      <c r="B17" s="126">
        <v>252068</v>
      </c>
      <c r="C17" s="126">
        <v>276936</v>
      </c>
      <c r="D17" s="126">
        <v>529004</v>
      </c>
      <c r="E17" s="126">
        <v>391870</v>
      </c>
      <c r="F17" s="126">
        <v>74345</v>
      </c>
      <c r="G17" s="126">
        <v>466215</v>
      </c>
      <c r="H17" s="126">
        <f t="shared" si="0"/>
        <v>643938</v>
      </c>
      <c r="I17" s="126">
        <f t="shared" si="1"/>
        <v>351281</v>
      </c>
      <c r="J17" s="126">
        <v>995219</v>
      </c>
      <c r="K17" s="146"/>
      <c r="N17" s="148"/>
      <c r="O17" s="149"/>
      <c r="P17" s="149"/>
      <c r="Q17" s="149"/>
      <c r="R17" s="149"/>
      <c r="S17" s="149"/>
      <c r="T17" s="149"/>
      <c r="U17" s="149"/>
    </row>
    <row r="18" spans="1:21" ht="21" customHeight="1">
      <c r="A18" s="130" t="s">
        <v>296</v>
      </c>
      <c r="B18" s="127">
        <v>186840</v>
      </c>
      <c r="C18" s="127">
        <v>203802</v>
      </c>
      <c r="D18" s="127">
        <v>390642</v>
      </c>
      <c r="E18" s="127">
        <v>207766</v>
      </c>
      <c r="F18" s="127">
        <v>49244</v>
      </c>
      <c r="G18" s="127">
        <v>257010</v>
      </c>
      <c r="H18" s="127">
        <f t="shared" si="0"/>
        <v>394606</v>
      </c>
      <c r="I18" s="127">
        <f t="shared" si="1"/>
        <v>253046</v>
      </c>
      <c r="J18" s="127">
        <v>647652</v>
      </c>
      <c r="K18" s="146"/>
      <c r="N18" s="148"/>
      <c r="O18" s="149"/>
      <c r="P18" s="149"/>
      <c r="Q18" s="149"/>
      <c r="R18" s="149"/>
      <c r="S18" s="149"/>
      <c r="T18" s="149"/>
      <c r="U18" s="149"/>
    </row>
    <row r="19" spans="1:21" s="147" customFormat="1" ht="21" customHeight="1">
      <c r="A19" s="130" t="s">
        <v>297</v>
      </c>
      <c r="B19" s="126">
        <v>127205</v>
      </c>
      <c r="C19" s="126">
        <v>129931</v>
      </c>
      <c r="D19" s="126">
        <v>257136</v>
      </c>
      <c r="E19" s="126">
        <v>85139</v>
      </c>
      <c r="F19" s="126">
        <v>26184</v>
      </c>
      <c r="G19" s="126">
        <v>111323</v>
      </c>
      <c r="H19" s="126">
        <f t="shared" si="0"/>
        <v>212344</v>
      </c>
      <c r="I19" s="126">
        <f t="shared" si="1"/>
        <v>156115</v>
      </c>
      <c r="J19" s="126">
        <v>368459</v>
      </c>
      <c r="N19" s="148"/>
      <c r="O19" s="149"/>
      <c r="P19" s="149"/>
      <c r="Q19" s="149"/>
      <c r="R19" s="149"/>
      <c r="S19" s="149"/>
      <c r="T19" s="149"/>
      <c r="U19" s="149"/>
    </row>
    <row r="20" spans="1:21" s="147" customFormat="1" ht="21" customHeight="1">
      <c r="A20" s="130" t="s">
        <v>298</v>
      </c>
      <c r="B20" s="127">
        <v>75465</v>
      </c>
      <c r="C20" s="127">
        <v>80111</v>
      </c>
      <c r="D20" s="127">
        <v>155576</v>
      </c>
      <c r="E20" s="127">
        <v>35014</v>
      </c>
      <c r="F20" s="127">
        <v>14753</v>
      </c>
      <c r="G20" s="127">
        <v>49767</v>
      </c>
      <c r="H20" s="127">
        <f t="shared" si="0"/>
        <v>110479</v>
      </c>
      <c r="I20" s="127">
        <f t="shared" si="1"/>
        <v>94864</v>
      </c>
      <c r="J20" s="127">
        <v>205343</v>
      </c>
      <c r="N20" s="148"/>
      <c r="O20" s="149"/>
      <c r="P20" s="149"/>
      <c r="Q20" s="149"/>
      <c r="R20" s="149"/>
      <c r="S20" s="149"/>
      <c r="T20" s="149"/>
      <c r="U20" s="149"/>
    </row>
    <row r="21" spans="1:21" s="147" customFormat="1" ht="21" customHeight="1">
      <c r="A21" s="130" t="s">
        <v>299</v>
      </c>
      <c r="B21" s="126">
        <v>54159</v>
      </c>
      <c r="C21" s="126">
        <v>56412</v>
      </c>
      <c r="D21" s="126">
        <v>110571</v>
      </c>
      <c r="E21" s="126">
        <v>13233</v>
      </c>
      <c r="F21" s="126">
        <v>7688</v>
      </c>
      <c r="G21" s="126">
        <v>20921</v>
      </c>
      <c r="H21" s="126">
        <f t="shared" si="0"/>
        <v>67392</v>
      </c>
      <c r="I21" s="126">
        <f t="shared" si="1"/>
        <v>64100</v>
      </c>
      <c r="J21" s="126">
        <v>131492</v>
      </c>
      <c r="N21" s="148"/>
      <c r="O21" s="149"/>
      <c r="P21" s="149"/>
      <c r="Q21" s="149"/>
      <c r="R21" s="149"/>
      <c r="S21" s="149"/>
      <c r="T21" s="149"/>
      <c r="U21" s="149"/>
    </row>
    <row r="22" spans="1:21" ht="21" customHeight="1">
      <c r="A22" s="131" t="s">
        <v>300</v>
      </c>
      <c r="B22" s="127">
        <v>67450</v>
      </c>
      <c r="C22" s="127">
        <v>69138</v>
      </c>
      <c r="D22" s="127">
        <v>136588</v>
      </c>
      <c r="E22" s="127">
        <v>11686</v>
      </c>
      <c r="F22" s="127">
        <v>8281</v>
      </c>
      <c r="G22" s="127">
        <v>19967</v>
      </c>
      <c r="H22" s="127">
        <f t="shared" si="0"/>
        <v>79136</v>
      </c>
      <c r="I22" s="127">
        <f t="shared" si="1"/>
        <v>77419</v>
      </c>
      <c r="J22" s="127">
        <v>156555</v>
      </c>
      <c r="K22" s="146"/>
      <c r="N22" s="148"/>
      <c r="O22" s="149"/>
      <c r="P22" s="149"/>
      <c r="Q22" s="149"/>
      <c r="R22" s="149"/>
      <c r="S22" s="149"/>
      <c r="T22" s="149"/>
      <c r="U22" s="149"/>
    </row>
    <row r="23" spans="1:21" ht="21" customHeight="1" thickBot="1">
      <c r="A23" s="123" t="s">
        <v>260</v>
      </c>
      <c r="B23" s="124">
        <f>SUM(B6:B22)</f>
        <v>9434131</v>
      </c>
      <c r="C23" s="124">
        <f t="shared" ref="C23:J23" si="2">SUM(C6:C22)</f>
        <v>9358131</v>
      </c>
      <c r="D23" s="124">
        <f t="shared" si="2"/>
        <v>18792262</v>
      </c>
      <c r="E23" s="124">
        <f t="shared" si="2"/>
        <v>10244464</v>
      </c>
      <c r="F23" s="124">
        <f t="shared" si="2"/>
        <v>3138498</v>
      </c>
      <c r="G23" s="124">
        <f t="shared" si="2"/>
        <v>13382962</v>
      </c>
      <c r="H23" s="124">
        <f t="shared" si="2"/>
        <v>19678595</v>
      </c>
      <c r="I23" s="124">
        <f t="shared" si="2"/>
        <v>12496629</v>
      </c>
      <c r="J23" s="124">
        <f t="shared" si="2"/>
        <v>32175224</v>
      </c>
      <c r="K23" s="146"/>
      <c r="N23" s="148"/>
      <c r="O23" s="149"/>
      <c r="P23" s="149"/>
      <c r="Q23" s="149"/>
      <c r="R23" s="149"/>
      <c r="S23" s="149"/>
      <c r="T23" s="149"/>
      <c r="U23" s="149"/>
    </row>
    <row r="24" spans="1:21" ht="15" customHeight="1">
      <c r="A24" s="297" t="s">
        <v>22</v>
      </c>
      <c r="B24" s="298"/>
      <c r="C24" s="298"/>
      <c r="D24" s="298"/>
      <c r="E24" s="306" t="s">
        <v>21</v>
      </c>
      <c r="F24" s="306"/>
      <c r="G24" s="306"/>
      <c r="H24" s="306"/>
      <c r="I24" s="306"/>
      <c r="J24" s="307"/>
      <c r="K24" s="146"/>
      <c r="N24" s="148"/>
      <c r="O24" s="149"/>
      <c r="P24" s="149"/>
      <c r="Q24" s="149"/>
      <c r="R24" s="149"/>
      <c r="S24" s="149"/>
      <c r="T24" s="149"/>
      <c r="U24" s="149"/>
    </row>
    <row r="25" spans="1:21">
      <c r="N25" s="148"/>
      <c r="O25" s="149"/>
      <c r="P25" s="149"/>
      <c r="Q25" s="149"/>
      <c r="R25" s="149"/>
      <c r="S25" s="149"/>
      <c r="T25" s="149"/>
      <c r="U25" s="149"/>
    </row>
    <row r="26" spans="1:21">
      <c r="N26" s="148"/>
      <c r="O26" s="149"/>
      <c r="P26" s="149"/>
      <c r="Q26" s="149"/>
      <c r="R26" s="149"/>
      <c r="S26" s="149"/>
      <c r="T26" s="149"/>
      <c r="U26" s="149"/>
    </row>
    <row r="34" spans="14:21">
      <c r="N34" s="148"/>
      <c r="O34" s="149"/>
      <c r="P34" s="149"/>
      <c r="Q34" s="149"/>
      <c r="R34" s="149"/>
      <c r="S34" s="149"/>
      <c r="T34" s="149"/>
      <c r="U34" s="149"/>
    </row>
    <row r="35" spans="14:21">
      <c r="N35" s="148"/>
      <c r="O35" s="149"/>
      <c r="P35" s="149"/>
      <c r="Q35" s="149"/>
      <c r="R35" s="149"/>
      <c r="S35" s="149"/>
      <c r="T35" s="149"/>
      <c r="U35" s="149"/>
    </row>
    <row r="36" spans="14:21">
      <c r="N36" s="148"/>
      <c r="O36" s="149"/>
      <c r="P36" s="149"/>
      <c r="Q36" s="149"/>
      <c r="R36" s="149"/>
      <c r="S36" s="149"/>
      <c r="T36" s="149"/>
      <c r="U36" s="149"/>
    </row>
    <row r="37" spans="14:21">
      <c r="N37" s="148"/>
      <c r="O37" s="149"/>
      <c r="P37" s="149"/>
      <c r="Q37" s="149"/>
      <c r="R37" s="149"/>
      <c r="S37" s="149"/>
      <c r="T37" s="149"/>
      <c r="U37" s="149"/>
    </row>
    <row r="38" spans="14:21">
      <c r="N38" s="148"/>
      <c r="O38" s="149"/>
      <c r="P38" s="149"/>
      <c r="Q38" s="149"/>
      <c r="R38" s="149"/>
      <c r="S38" s="149"/>
      <c r="T38" s="149"/>
      <c r="U38" s="149"/>
    </row>
    <row r="39" spans="14:21">
      <c r="N39" s="148"/>
      <c r="O39" s="149"/>
      <c r="P39" s="149"/>
      <c r="Q39" s="149"/>
      <c r="R39" s="149"/>
      <c r="S39" s="149"/>
      <c r="T39" s="149"/>
      <c r="U39" s="149"/>
    </row>
    <row r="40" spans="14:21">
      <c r="N40" s="148"/>
      <c r="O40" s="149"/>
      <c r="P40" s="149"/>
      <c r="Q40" s="149"/>
      <c r="R40" s="149"/>
      <c r="S40" s="149"/>
      <c r="T40" s="149"/>
      <c r="U40" s="149"/>
    </row>
    <row r="41" spans="14:21">
      <c r="N41" s="148"/>
      <c r="O41" s="149"/>
      <c r="P41" s="149"/>
      <c r="Q41" s="149"/>
      <c r="R41" s="149"/>
      <c r="S41" s="149"/>
      <c r="T41" s="149"/>
      <c r="U41" s="149"/>
    </row>
    <row r="42" spans="14:21">
      <c r="N42" s="148"/>
      <c r="O42" s="149"/>
      <c r="P42" s="149"/>
      <c r="Q42" s="149"/>
      <c r="R42" s="149"/>
      <c r="S42" s="149"/>
      <c r="T42" s="149"/>
      <c r="U42" s="149"/>
    </row>
    <row r="43" spans="14:21">
      <c r="N43" s="148"/>
      <c r="O43" s="149"/>
      <c r="P43" s="149"/>
      <c r="Q43" s="149"/>
      <c r="R43" s="149"/>
      <c r="S43" s="149"/>
      <c r="T43" s="149"/>
      <c r="U43" s="149"/>
    </row>
    <row r="44" spans="14:21">
      <c r="N44" s="148"/>
      <c r="O44" s="149"/>
      <c r="P44" s="149"/>
      <c r="Q44" s="149"/>
      <c r="R44" s="149"/>
      <c r="S44" s="149"/>
      <c r="T44" s="149"/>
      <c r="U44" s="149"/>
    </row>
    <row r="45" spans="14:21">
      <c r="N45" s="148"/>
      <c r="O45" s="149"/>
      <c r="P45" s="149"/>
      <c r="Q45" s="149"/>
      <c r="R45" s="149"/>
      <c r="S45" s="149"/>
      <c r="T45" s="149"/>
      <c r="U45" s="149"/>
    </row>
    <row r="46" spans="14:21">
      <c r="N46" s="148"/>
      <c r="O46" s="149"/>
      <c r="P46" s="149"/>
      <c r="Q46" s="149"/>
      <c r="R46" s="149"/>
      <c r="S46" s="149"/>
      <c r="T46" s="149"/>
      <c r="U46" s="149"/>
    </row>
    <row r="47" spans="14:21">
      <c r="N47" s="148"/>
      <c r="O47" s="149"/>
      <c r="P47" s="149"/>
      <c r="Q47" s="149"/>
      <c r="R47" s="149"/>
      <c r="S47" s="149"/>
      <c r="T47" s="149"/>
      <c r="U47" s="149"/>
    </row>
    <row r="48" spans="14:21">
      <c r="N48" s="148"/>
      <c r="O48" s="149"/>
      <c r="P48" s="149"/>
      <c r="Q48" s="149"/>
      <c r="R48" s="149"/>
      <c r="S48" s="149"/>
      <c r="T48" s="149"/>
      <c r="U48" s="149"/>
    </row>
    <row r="49" spans="14:21">
      <c r="N49" s="148"/>
      <c r="O49" s="149"/>
      <c r="P49" s="149"/>
      <c r="Q49" s="149"/>
      <c r="R49" s="149"/>
      <c r="S49" s="149"/>
      <c r="T49" s="149"/>
      <c r="U49" s="149"/>
    </row>
    <row r="50" spans="14:21">
      <c r="N50" s="148"/>
      <c r="O50" s="149"/>
      <c r="P50" s="149"/>
      <c r="Q50" s="149"/>
      <c r="R50" s="149"/>
      <c r="S50" s="149"/>
      <c r="T50" s="149"/>
      <c r="U50" s="149"/>
    </row>
  </sheetData>
  <mergeCells count="10">
    <mergeCell ref="A1:J1"/>
    <mergeCell ref="A2:J2"/>
    <mergeCell ref="A24:D24"/>
    <mergeCell ref="A3:D3"/>
    <mergeCell ref="E3:J3"/>
    <mergeCell ref="A4:A5"/>
    <mergeCell ref="B4:D4"/>
    <mergeCell ref="E4:G4"/>
    <mergeCell ref="H4:J4"/>
    <mergeCell ref="E24:J24"/>
  </mergeCells>
  <conditionalFormatting sqref="A1:A2 A23:J23 K6:Q7">
    <cfRule type="cellIs" dxfId="12" priority="19" stopIfTrue="1" operator="lessThan">
      <formula>0</formula>
    </cfRule>
  </conditionalFormatting>
  <conditionalFormatting sqref="B4:D5">
    <cfRule type="cellIs" dxfId="11" priority="22" stopIfTrue="1" operator="lessThan">
      <formula>0</formula>
    </cfRule>
  </conditionalFormatting>
  <conditionalFormatting sqref="A6:A22">
    <cfRule type="cellIs" dxfId="10" priority="20" stopIfTrue="1" operator="lessThan">
      <formula>0</formula>
    </cfRule>
  </conditionalFormatting>
  <conditionalFormatting sqref="A4">
    <cfRule type="cellIs" dxfId="9" priority="18" stopIfTrue="1" operator="lessThan">
      <formula>0</formula>
    </cfRule>
  </conditionalFormatting>
  <conditionalFormatting sqref="E4:G5">
    <cfRule type="cellIs" dxfId="8" priority="17" stopIfTrue="1" operator="lessThan">
      <formula>0</formula>
    </cfRule>
  </conditionalFormatting>
  <conditionalFormatting sqref="H4:J5">
    <cfRule type="cellIs" dxfId="7" priority="15" stopIfTrue="1" operator="lessThan">
      <formula>0</formula>
    </cfRule>
  </conditionalFormatting>
  <conditionalFormatting sqref="B6">
    <cfRule type="cellIs" dxfId="6" priority="13" stopIfTrue="1" operator="lessThan">
      <formula>0</formula>
    </cfRule>
  </conditionalFormatting>
  <conditionalFormatting sqref="B7">
    <cfRule type="cellIs" dxfId="5" priority="12" stopIfTrue="1" operator="lessThan">
      <formula>0</formula>
    </cfRule>
  </conditionalFormatting>
  <conditionalFormatting sqref="N34:Q34">
    <cfRule type="cellIs" dxfId="4" priority="5" stopIfTrue="1" operator="lessThan">
      <formula>0</formula>
    </cfRule>
  </conditionalFormatting>
  <conditionalFormatting sqref="C6:J6 C8:J8 C10:J10 C12:J12 C14:J14 C16:J16 C18:J18 C20:J20 C22:J22">
    <cfRule type="cellIs" dxfId="3" priority="4" stopIfTrue="1" operator="lessThan">
      <formula>0</formula>
    </cfRule>
  </conditionalFormatting>
  <conditionalFormatting sqref="C7:J7 C9:J9 C11:J11 C13:J13 C15:J15 C17:J17 C19:J19 C21:J21">
    <cfRule type="cellIs" dxfId="2" priority="3" stopIfTrue="1" operator="lessThan">
      <formula>0</formula>
    </cfRule>
  </conditionalFormatting>
  <conditionalFormatting sqref="B8 B10 B12 B14 B16 B18 B20 B22">
    <cfRule type="cellIs" dxfId="1" priority="2" stopIfTrue="1" operator="lessThan">
      <formula>0</formula>
    </cfRule>
  </conditionalFormatting>
  <conditionalFormatting sqref="B9 B11 B13 B15 B17 B19 B21">
    <cfRule type="cellIs" dxfId="0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3"/>
  <sheetViews>
    <sheetView showGridLines="0" rightToLeft="1" zoomScaleNormal="100" workbookViewId="0">
      <selection activeCell="F25" sqref="F25"/>
    </sheetView>
  </sheetViews>
  <sheetFormatPr defaultColWidth="8.85546875" defaultRowHeight="12.75"/>
  <cols>
    <col min="1" max="1" width="21.7109375" style="1" customWidth="1"/>
    <col min="2" max="2" width="15.85546875" style="1" customWidth="1"/>
    <col min="3" max="3" width="16.42578125" style="1" customWidth="1"/>
    <col min="4" max="4" width="15.140625" style="1" customWidth="1"/>
    <col min="5" max="5" width="21.7109375" style="1" customWidth="1"/>
    <col min="6" max="6" width="18" style="1" customWidth="1"/>
    <col min="7" max="7" width="15.42578125" style="1" customWidth="1"/>
    <col min="8" max="8" width="19.85546875" style="1" customWidth="1"/>
    <col min="9" max="9" width="20" style="1" customWidth="1"/>
    <col min="10" max="13" width="8.85546875" style="1"/>
    <col min="14" max="14" width="9.140625" style="1" bestFit="1" customWidth="1"/>
    <col min="15" max="241" width="8.85546875" style="1"/>
    <col min="242" max="242" width="14.7109375" style="1" customWidth="1"/>
    <col min="243" max="243" width="15" style="1" customWidth="1"/>
    <col min="244" max="246" width="14.140625" style="1" customWidth="1"/>
    <col min="247" max="247" width="18" style="1" customWidth="1"/>
    <col min="248" max="248" width="15.42578125" style="1" customWidth="1"/>
    <col min="249" max="250" width="8.28515625" style="1" bestFit="1" customWidth="1"/>
    <col min="251" max="251" width="14.28515625" style="1" customWidth="1"/>
    <col min="252" max="497" width="8.85546875" style="1"/>
    <col min="498" max="498" width="14.7109375" style="1" customWidth="1"/>
    <col min="499" max="499" width="15" style="1" customWidth="1"/>
    <col min="500" max="502" width="14.140625" style="1" customWidth="1"/>
    <col min="503" max="503" width="18" style="1" customWidth="1"/>
    <col min="504" max="504" width="15.42578125" style="1" customWidth="1"/>
    <col min="505" max="506" width="8.28515625" style="1" bestFit="1" customWidth="1"/>
    <col min="507" max="507" width="14.28515625" style="1" customWidth="1"/>
    <col min="508" max="753" width="8.85546875" style="1"/>
    <col min="754" max="754" width="14.7109375" style="1" customWidth="1"/>
    <col min="755" max="755" width="15" style="1" customWidth="1"/>
    <col min="756" max="758" width="14.140625" style="1" customWidth="1"/>
    <col min="759" max="759" width="18" style="1" customWidth="1"/>
    <col min="760" max="760" width="15.42578125" style="1" customWidth="1"/>
    <col min="761" max="762" width="8.28515625" style="1" bestFit="1" customWidth="1"/>
    <col min="763" max="763" width="14.28515625" style="1" customWidth="1"/>
    <col min="764" max="1009" width="8.85546875" style="1"/>
    <col min="1010" max="1010" width="14.7109375" style="1" customWidth="1"/>
    <col min="1011" max="1011" width="15" style="1" customWidth="1"/>
    <col min="1012" max="1014" width="14.140625" style="1" customWidth="1"/>
    <col min="1015" max="1015" width="18" style="1" customWidth="1"/>
    <col min="1016" max="1016" width="15.42578125" style="1" customWidth="1"/>
    <col min="1017" max="1018" width="8.28515625" style="1" bestFit="1" customWidth="1"/>
    <col min="1019" max="1019" width="14.28515625" style="1" customWidth="1"/>
    <col min="1020" max="1265" width="8.85546875" style="1"/>
    <col min="1266" max="1266" width="14.7109375" style="1" customWidth="1"/>
    <col min="1267" max="1267" width="15" style="1" customWidth="1"/>
    <col min="1268" max="1270" width="14.140625" style="1" customWidth="1"/>
    <col min="1271" max="1271" width="18" style="1" customWidth="1"/>
    <col min="1272" max="1272" width="15.42578125" style="1" customWidth="1"/>
    <col min="1273" max="1274" width="8.28515625" style="1" bestFit="1" customWidth="1"/>
    <col min="1275" max="1275" width="14.28515625" style="1" customWidth="1"/>
    <col min="1276" max="1521" width="8.85546875" style="1"/>
    <col min="1522" max="1522" width="14.7109375" style="1" customWidth="1"/>
    <col min="1523" max="1523" width="15" style="1" customWidth="1"/>
    <col min="1524" max="1526" width="14.140625" style="1" customWidth="1"/>
    <col min="1527" max="1527" width="18" style="1" customWidth="1"/>
    <col min="1528" max="1528" width="15.42578125" style="1" customWidth="1"/>
    <col min="1529" max="1530" width="8.28515625" style="1" bestFit="1" customWidth="1"/>
    <col min="1531" max="1531" width="14.28515625" style="1" customWidth="1"/>
    <col min="1532" max="1777" width="8.85546875" style="1"/>
    <col min="1778" max="1778" width="14.7109375" style="1" customWidth="1"/>
    <col min="1779" max="1779" width="15" style="1" customWidth="1"/>
    <col min="1780" max="1782" width="14.140625" style="1" customWidth="1"/>
    <col min="1783" max="1783" width="18" style="1" customWidth="1"/>
    <col min="1784" max="1784" width="15.42578125" style="1" customWidth="1"/>
    <col min="1785" max="1786" width="8.28515625" style="1" bestFit="1" customWidth="1"/>
    <col min="1787" max="1787" width="14.28515625" style="1" customWidth="1"/>
    <col min="1788" max="2033" width="8.85546875" style="1"/>
    <col min="2034" max="2034" width="14.7109375" style="1" customWidth="1"/>
    <col min="2035" max="2035" width="15" style="1" customWidth="1"/>
    <col min="2036" max="2038" width="14.140625" style="1" customWidth="1"/>
    <col min="2039" max="2039" width="18" style="1" customWidth="1"/>
    <col min="2040" max="2040" width="15.42578125" style="1" customWidth="1"/>
    <col min="2041" max="2042" width="8.28515625" style="1" bestFit="1" customWidth="1"/>
    <col min="2043" max="2043" width="14.28515625" style="1" customWidth="1"/>
    <col min="2044" max="2289" width="8.85546875" style="1"/>
    <col min="2290" max="2290" width="14.7109375" style="1" customWidth="1"/>
    <col min="2291" max="2291" width="15" style="1" customWidth="1"/>
    <col min="2292" max="2294" width="14.140625" style="1" customWidth="1"/>
    <col min="2295" max="2295" width="18" style="1" customWidth="1"/>
    <col min="2296" max="2296" width="15.42578125" style="1" customWidth="1"/>
    <col min="2297" max="2298" width="8.28515625" style="1" bestFit="1" customWidth="1"/>
    <col min="2299" max="2299" width="14.28515625" style="1" customWidth="1"/>
    <col min="2300" max="2545" width="8.85546875" style="1"/>
    <col min="2546" max="2546" width="14.7109375" style="1" customWidth="1"/>
    <col min="2547" max="2547" width="15" style="1" customWidth="1"/>
    <col min="2548" max="2550" width="14.140625" style="1" customWidth="1"/>
    <col min="2551" max="2551" width="18" style="1" customWidth="1"/>
    <col min="2552" max="2552" width="15.42578125" style="1" customWidth="1"/>
    <col min="2553" max="2554" width="8.28515625" style="1" bestFit="1" customWidth="1"/>
    <col min="2555" max="2555" width="14.28515625" style="1" customWidth="1"/>
    <col min="2556" max="2801" width="8.85546875" style="1"/>
    <col min="2802" max="2802" width="14.7109375" style="1" customWidth="1"/>
    <col min="2803" max="2803" width="15" style="1" customWidth="1"/>
    <col min="2804" max="2806" width="14.140625" style="1" customWidth="1"/>
    <col min="2807" max="2807" width="18" style="1" customWidth="1"/>
    <col min="2808" max="2808" width="15.42578125" style="1" customWidth="1"/>
    <col min="2809" max="2810" width="8.28515625" style="1" bestFit="1" customWidth="1"/>
    <col min="2811" max="2811" width="14.28515625" style="1" customWidth="1"/>
    <col min="2812" max="3057" width="8.85546875" style="1"/>
    <col min="3058" max="3058" width="14.7109375" style="1" customWidth="1"/>
    <col min="3059" max="3059" width="15" style="1" customWidth="1"/>
    <col min="3060" max="3062" width="14.140625" style="1" customWidth="1"/>
    <col min="3063" max="3063" width="18" style="1" customWidth="1"/>
    <col min="3064" max="3064" width="15.42578125" style="1" customWidth="1"/>
    <col min="3065" max="3066" width="8.28515625" style="1" bestFit="1" customWidth="1"/>
    <col min="3067" max="3067" width="14.28515625" style="1" customWidth="1"/>
    <col min="3068" max="3313" width="8.85546875" style="1"/>
    <col min="3314" max="3314" width="14.7109375" style="1" customWidth="1"/>
    <col min="3315" max="3315" width="15" style="1" customWidth="1"/>
    <col min="3316" max="3318" width="14.140625" style="1" customWidth="1"/>
    <col min="3319" max="3319" width="18" style="1" customWidth="1"/>
    <col min="3320" max="3320" width="15.42578125" style="1" customWidth="1"/>
    <col min="3321" max="3322" width="8.28515625" style="1" bestFit="1" customWidth="1"/>
    <col min="3323" max="3323" width="14.28515625" style="1" customWidth="1"/>
    <col min="3324" max="3569" width="8.85546875" style="1"/>
    <col min="3570" max="3570" width="14.7109375" style="1" customWidth="1"/>
    <col min="3571" max="3571" width="15" style="1" customWidth="1"/>
    <col min="3572" max="3574" width="14.140625" style="1" customWidth="1"/>
    <col min="3575" max="3575" width="18" style="1" customWidth="1"/>
    <col min="3576" max="3576" width="15.42578125" style="1" customWidth="1"/>
    <col min="3577" max="3578" width="8.28515625" style="1" bestFit="1" customWidth="1"/>
    <col min="3579" max="3579" width="14.28515625" style="1" customWidth="1"/>
    <col min="3580" max="3825" width="8.85546875" style="1"/>
    <col min="3826" max="3826" width="14.7109375" style="1" customWidth="1"/>
    <col min="3827" max="3827" width="15" style="1" customWidth="1"/>
    <col min="3828" max="3830" width="14.140625" style="1" customWidth="1"/>
    <col min="3831" max="3831" width="18" style="1" customWidth="1"/>
    <col min="3832" max="3832" width="15.42578125" style="1" customWidth="1"/>
    <col min="3833" max="3834" width="8.28515625" style="1" bestFit="1" customWidth="1"/>
    <col min="3835" max="3835" width="14.28515625" style="1" customWidth="1"/>
    <col min="3836" max="4081" width="8.85546875" style="1"/>
    <col min="4082" max="4082" width="14.7109375" style="1" customWidth="1"/>
    <col min="4083" max="4083" width="15" style="1" customWidth="1"/>
    <col min="4084" max="4086" width="14.140625" style="1" customWidth="1"/>
    <col min="4087" max="4087" width="18" style="1" customWidth="1"/>
    <col min="4088" max="4088" width="15.42578125" style="1" customWidth="1"/>
    <col min="4089" max="4090" width="8.28515625" style="1" bestFit="1" customWidth="1"/>
    <col min="4091" max="4091" width="14.28515625" style="1" customWidth="1"/>
    <col min="4092" max="4337" width="8.85546875" style="1"/>
    <col min="4338" max="4338" width="14.7109375" style="1" customWidth="1"/>
    <col min="4339" max="4339" width="15" style="1" customWidth="1"/>
    <col min="4340" max="4342" width="14.140625" style="1" customWidth="1"/>
    <col min="4343" max="4343" width="18" style="1" customWidth="1"/>
    <col min="4344" max="4344" width="15.42578125" style="1" customWidth="1"/>
    <col min="4345" max="4346" width="8.28515625" style="1" bestFit="1" customWidth="1"/>
    <col min="4347" max="4347" width="14.28515625" style="1" customWidth="1"/>
    <col min="4348" max="4593" width="8.85546875" style="1"/>
    <col min="4594" max="4594" width="14.7109375" style="1" customWidth="1"/>
    <col min="4595" max="4595" width="15" style="1" customWidth="1"/>
    <col min="4596" max="4598" width="14.140625" style="1" customWidth="1"/>
    <col min="4599" max="4599" width="18" style="1" customWidth="1"/>
    <col min="4600" max="4600" width="15.42578125" style="1" customWidth="1"/>
    <col min="4601" max="4602" width="8.28515625" style="1" bestFit="1" customWidth="1"/>
    <col min="4603" max="4603" width="14.28515625" style="1" customWidth="1"/>
    <col min="4604" max="4849" width="8.85546875" style="1"/>
    <col min="4850" max="4850" width="14.7109375" style="1" customWidth="1"/>
    <col min="4851" max="4851" width="15" style="1" customWidth="1"/>
    <col min="4852" max="4854" width="14.140625" style="1" customWidth="1"/>
    <col min="4855" max="4855" width="18" style="1" customWidth="1"/>
    <col min="4856" max="4856" width="15.42578125" style="1" customWidth="1"/>
    <col min="4857" max="4858" width="8.28515625" style="1" bestFit="1" customWidth="1"/>
    <col min="4859" max="4859" width="14.28515625" style="1" customWidth="1"/>
    <col min="4860" max="5105" width="8.85546875" style="1"/>
    <col min="5106" max="5106" width="14.7109375" style="1" customWidth="1"/>
    <col min="5107" max="5107" width="15" style="1" customWidth="1"/>
    <col min="5108" max="5110" width="14.140625" style="1" customWidth="1"/>
    <col min="5111" max="5111" width="18" style="1" customWidth="1"/>
    <col min="5112" max="5112" width="15.42578125" style="1" customWidth="1"/>
    <col min="5113" max="5114" width="8.28515625" style="1" bestFit="1" customWidth="1"/>
    <col min="5115" max="5115" width="14.28515625" style="1" customWidth="1"/>
    <col min="5116" max="5361" width="8.85546875" style="1"/>
    <col min="5362" max="5362" width="14.7109375" style="1" customWidth="1"/>
    <col min="5363" max="5363" width="15" style="1" customWidth="1"/>
    <col min="5364" max="5366" width="14.140625" style="1" customWidth="1"/>
    <col min="5367" max="5367" width="18" style="1" customWidth="1"/>
    <col min="5368" max="5368" width="15.42578125" style="1" customWidth="1"/>
    <col min="5369" max="5370" width="8.28515625" style="1" bestFit="1" customWidth="1"/>
    <col min="5371" max="5371" width="14.28515625" style="1" customWidth="1"/>
    <col min="5372" max="5617" width="8.85546875" style="1"/>
    <col min="5618" max="5618" width="14.7109375" style="1" customWidth="1"/>
    <col min="5619" max="5619" width="15" style="1" customWidth="1"/>
    <col min="5620" max="5622" width="14.140625" style="1" customWidth="1"/>
    <col min="5623" max="5623" width="18" style="1" customWidth="1"/>
    <col min="5624" max="5624" width="15.42578125" style="1" customWidth="1"/>
    <col min="5625" max="5626" width="8.28515625" style="1" bestFit="1" customWidth="1"/>
    <col min="5627" max="5627" width="14.28515625" style="1" customWidth="1"/>
    <col min="5628" max="5873" width="8.85546875" style="1"/>
    <col min="5874" max="5874" width="14.7109375" style="1" customWidth="1"/>
    <col min="5875" max="5875" width="15" style="1" customWidth="1"/>
    <col min="5876" max="5878" width="14.140625" style="1" customWidth="1"/>
    <col min="5879" max="5879" width="18" style="1" customWidth="1"/>
    <col min="5880" max="5880" width="15.42578125" style="1" customWidth="1"/>
    <col min="5881" max="5882" width="8.28515625" style="1" bestFit="1" customWidth="1"/>
    <col min="5883" max="5883" width="14.28515625" style="1" customWidth="1"/>
    <col min="5884" max="6129" width="8.85546875" style="1"/>
    <col min="6130" max="6130" width="14.7109375" style="1" customWidth="1"/>
    <col min="6131" max="6131" width="15" style="1" customWidth="1"/>
    <col min="6132" max="6134" width="14.140625" style="1" customWidth="1"/>
    <col min="6135" max="6135" width="18" style="1" customWidth="1"/>
    <col min="6136" max="6136" width="15.42578125" style="1" customWidth="1"/>
    <col min="6137" max="6138" width="8.28515625" style="1" bestFit="1" customWidth="1"/>
    <col min="6139" max="6139" width="14.28515625" style="1" customWidth="1"/>
    <col min="6140" max="6385" width="8.85546875" style="1"/>
    <col min="6386" max="6386" width="14.7109375" style="1" customWidth="1"/>
    <col min="6387" max="6387" width="15" style="1" customWidth="1"/>
    <col min="6388" max="6390" width="14.140625" style="1" customWidth="1"/>
    <col min="6391" max="6391" width="18" style="1" customWidth="1"/>
    <col min="6392" max="6392" width="15.42578125" style="1" customWidth="1"/>
    <col min="6393" max="6394" width="8.28515625" style="1" bestFit="1" customWidth="1"/>
    <col min="6395" max="6395" width="14.28515625" style="1" customWidth="1"/>
    <col min="6396" max="6641" width="8.85546875" style="1"/>
    <col min="6642" max="6642" width="14.7109375" style="1" customWidth="1"/>
    <col min="6643" max="6643" width="15" style="1" customWidth="1"/>
    <col min="6644" max="6646" width="14.140625" style="1" customWidth="1"/>
    <col min="6647" max="6647" width="18" style="1" customWidth="1"/>
    <col min="6648" max="6648" width="15.42578125" style="1" customWidth="1"/>
    <col min="6649" max="6650" width="8.28515625" style="1" bestFit="1" customWidth="1"/>
    <col min="6651" max="6651" width="14.28515625" style="1" customWidth="1"/>
    <col min="6652" max="6897" width="8.85546875" style="1"/>
    <col min="6898" max="6898" width="14.7109375" style="1" customWidth="1"/>
    <col min="6899" max="6899" width="15" style="1" customWidth="1"/>
    <col min="6900" max="6902" width="14.140625" style="1" customWidth="1"/>
    <col min="6903" max="6903" width="18" style="1" customWidth="1"/>
    <col min="6904" max="6904" width="15.42578125" style="1" customWidth="1"/>
    <col min="6905" max="6906" width="8.28515625" style="1" bestFit="1" customWidth="1"/>
    <col min="6907" max="6907" width="14.28515625" style="1" customWidth="1"/>
    <col min="6908" max="7153" width="8.85546875" style="1"/>
    <col min="7154" max="7154" width="14.7109375" style="1" customWidth="1"/>
    <col min="7155" max="7155" width="15" style="1" customWidth="1"/>
    <col min="7156" max="7158" width="14.140625" style="1" customWidth="1"/>
    <col min="7159" max="7159" width="18" style="1" customWidth="1"/>
    <col min="7160" max="7160" width="15.42578125" style="1" customWidth="1"/>
    <col min="7161" max="7162" width="8.28515625" style="1" bestFit="1" customWidth="1"/>
    <col min="7163" max="7163" width="14.28515625" style="1" customWidth="1"/>
    <col min="7164" max="7409" width="8.85546875" style="1"/>
    <col min="7410" max="7410" width="14.7109375" style="1" customWidth="1"/>
    <col min="7411" max="7411" width="15" style="1" customWidth="1"/>
    <col min="7412" max="7414" width="14.140625" style="1" customWidth="1"/>
    <col min="7415" max="7415" width="18" style="1" customWidth="1"/>
    <col min="7416" max="7416" width="15.42578125" style="1" customWidth="1"/>
    <col min="7417" max="7418" width="8.28515625" style="1" bestFit="1" customWidth="1"/>
    <col min="7419" max="7419" width="14.28515625" style="1" customWidth="1"/>
    <col min="7420" max="7665" width="8.85546875" style="1"/>
    <col min="7666" max="7666" width="14.7109375" style="1" customWidth="1"/>
    <col min="7667" max="7667" width="15" style="1" customWidth="1"/>
    <col min="7668" max="7670" width="14.140625" style="1" customWidth="1"/>
    <col min="7671" max="7671" width="18" style="1" customWidth="1"/>
    <col min="7672" max="7672" width="15.42578125" style="1" customWidth="1"/>
    <col min="7673" max="7674" width="8.28515625" style="1" bestFit="1" customWidth="1"/>
    <col min="7675" max="7675" width="14.28515625" style="1" customWidth="1"/>
    <col min="7676" max="7921" width="8.85546875" style="1"/>
    <col min="7922" max="7922" width="14.7109375" style="1" customWidth="1"/>
    <col min="7923" max="7923" width="15" style="1" customWidth="1"/>
    <col min="7924" max="7926" width="14.140625" style="1" customWidth="1"/>
    <col min="7927" max="7927" width="18" style="1" customWidth="1"/>
    <col min="7928" max="7928" width="15.42578125" style="1" customWidth="1"/>
    <col min="7929" max="7930" width="8.28515625" style="1" bestFit="1" customWidth="1"/>
    <col min="7931" max="7931" width="14.28515625" style="1" customWidth="1"/>
    <col min="7932" max="8177" width="8.85546875" style="1"/>
    <col min="8178" max="8178" width="14.7109375" style="1" customWidth="1"/>
    <col min="8179" max="8179" width="15" style="1" customWidth="1"/>
    <col min="8180" max="8182" width="14.140625" style="1" customWidth="1"/>
    <col min="8183" max="8183" width="18" style="1" customWidth="1"/>
    <col min="8184" max="8184" width="15.42578125" style="1" customWidth="1"/>
    <col min="8185" max="8186" width="8.28515625" style="1" bestFit="1" customWidth="1"/>
    <col min="8187" max="8187" width="14.28515625" style="1" customWidth="1"/>
    <col min="8188" max="8433" width="8.85546875" style="1"/>
    <col min="8434" max="8434" width="14.7109375" style="1" customWidth="1"/>
    <col min="8435" max="8435" width="15" style="1" customWidth="1"/>
    <col min="8436" max="8438" width="14.140625" style="1" customWidth="1"/>
    <col min="8439" max="8439" width="18" style="1" customWidth="1"/>
    <col min="8440" max="8440" width="15.42578125" style="1" customWidth="1"/>
    <col min="8441" max="8442" width="8.28515625" style="1" bestFit="1" customWidth="1"/>
    <col min="8443" max="8443" width="14.28515625" style="1" customWidth="1"/>
    <col min="8444" max="8689" width="8.85546875" style="1"/>
    <col min="8690" max="8690" width="14.7109375" style="1" customWidth="1"/>
    <col min="8691" max="8691" width="15" style="1" customWidth="1"/>
    <col min="8692" max="8694" width="14.140625" style="1" customWidth="1"/>
    <col min="8695" max="8695" width="18" style="1" customWidth="1"/>
    <col min="8696" max="8696" width="15.42578125" style="1" customWidth="1"/>
    <col min="8697" max="8698" width="8.28515625" style="1" bestFit="1" customWidth="1"/>
    <col min="8699" max="8699" width="14.28515625" style="1" customWidth="1"/>
    <col min="8700" max="8945" width="8.85546875" style="1"/>
    <col min="8946" max="8946" width="14.7109375" style="1" customWidth="1"/>
    <col min="8947" max="8947" width="15" style="1" customWidth="1"/>
    <col min="8948" max="8950" width="14.140625" style="1" customWidth="1"/>
    <col min="8951" max="8951" width="18" style="1" customWidth="1"/>
    <col min="8952" max="8952" width="15.42578125" style="1" customWidth="1"/>
    <col min="8953" max="8954" width="8.28515625" style="1" bestFit="1" customWidth="1"/>
    <col min="8955" max="8955" width="14.28515625" style="1" customWidth="1"/>
    <col min="8956" max="9201" width="8.85546875" style="1"/>
    <col min="9202" max="9202" width="14.7109375" style="1" customWidth="1"/>
    <col min="9203" max="9203" width="15" style="1" customWidth="1"/>
    <col min="9204" max="9206" width="14.140625" style="1" customWidth="1"/>
    <col min="9207" max="9207" width="18" style="1" customWidth="1"/>
    <col min="9208" max="9208" width="15.42578125" style="1" customWidth="1"/>
    <col min="9209" max="9210" width="8.28515625" style="1" bestFit="1" customWidth="1"/>
    <col min="9211" max="9211" width="14.28515625" style="1" customWidth="1"/>
    <col min="9212" max="9457" width="8.85546875" style="1"/>
    <col min="9458" max="9458" width="14.7109375" style="1" customWidth="1"/>
    <col min="9459" max="9459" width="15" style="1" customWidth="1"/>
    <col min="9460" max="9462" width="14.140625" style="1" customWidth="1"/>
    <col min="9463" max="9463" width="18" style="1" customWidth="1"/>
    <col min="9464" max="9464" width="15.42578125" style="1" customWidth="1"/>
    <col min="9465" max="9466" width="8.28515625" style="1" bestFit="1" customWidth="1"/>
    <col min="9467" max="9467" width="14.28515625" style="1" customWidth="1"/>
    <col min="9468" max="9713" width="8.85546875" style="1"/>
    <col min="9714" max="9714" width="14.7109375" style="1" customWidth="1"/>
    <col min="9715" max="9715" width="15" style="1" customWidth="1"/>
    <col min="9716" max="9718" width="14.140625" style="1" customWidth="1"/>
    <col min="9719" max="9719" width="18" style="1" customWidth="1"/>
    <col min="9720" max="9720" width="15.42578125" style="1" customWidth="1"/>
    <col min="9721" max="9722" width="8.28515625" style="1" bestFit="1" customWidth="1"/>
    <col min="9723" max="9723" width="14.28515625" style="1" customWidth="1"/>
    <col min="9724" max="9969" width="8.85546875" style="1"/>
    <col min="9970" max="9970" width="14.7109375" style="1" customWidth="1"/>
    <col min="9971" max="9971" width="15" style="1" customWidth="1"/>
    <col min="9972" max="9974" width="14.140625" style="1" customWidth="1"/>
    <col min="9975" max="9975" width="18" style="1" customWidth="1"/>
    <col min="9976" max="9976" width="15.42578125" style="1" customWidth="1"/>
    <col min="9977" max="9978" width="8.28515625" style="1" bestFit="1" customWidth="1"/>
    <col min="9979" max="9979" width="14.28515625" style="1" customWidth="1"/>
    <col min="9980" max="10225" width="8.85546875" style="1"/>
    <col min="10226" max="10226" width="14.7109375" style="1" customWidth="1"/>
    <col min="10227" max="10227" width="15" style="1" customWidth="1"/>
    <col min="10228" max="10230" width="14.140625" style="1" customWidth="1"/>
    <col min="10231" max="10231" width="18" style="1" customWidth="1"/>
    <col min="10232" max="10232" width="15.42578125" style="1" customWidth="1"/>
    <col min="10233" max="10234" width="8.28515625" style="1" bestFit="1" customWidth="1"/>
    <col min="10235" max="10235" width="14.28515625" style="1" customWidth="1"/>
    <col min="10236" max="10481" width="8.85546875" style="1"/>
    <col min="10482" max="10482" width="14.7109375" style="1" customWidth="1"/>
    <col min="10483" max="10483" width="15" style="1" customWidth="1"/>
    <col min="10484" max="10486" width="14.140625" style="1" customWidth="1"/>
    <col min="10487" max="10487" width="18" style="1" customWidth="1"/>
    <col min="10488" max="10488" width="15.42578125" style="1" customWidth="1"/>
    <col min="10489" max="10490" width="8.28515625" style="1" bestFit="1" customWidth="1"/>
    <col min="10491" max="10491" width="14.28515625" style="1" customWidth="1"/>
    <col min="10492" max="10737" width="8.85546875" style="1"/>
    <col min="10738" max="10738" width="14.7109375" style="1" customWidth="1"/>
    <col min="10739" max="10739" width="15" style="1" customWidth="1"/>
    <col min="10740" max="10742" width="14.140625" style="1" customWidth="1"/>
    <col min="10743" max="10743" width="18" style="1" customWidth="1"/>
    <col min="10744" max="10744" width="15.42578125" style="1" customWidth="1"/>
    <col min="10745" max="10746" width="8.28515625" style="1" bestFit="1" customWidth="1"/>
    <col min="10747" max="10747" width="14.28515625" style="1" customWidth="1"/>
    <col min="10748" max="10993" width="8.85546875" style="1"/>
    <col min="10994" max="10994" width="14.7109375" style="1" customWidth="1"/>
    <col min="10995" max="10995" width="15" style="1" customWidth="1"/>
    <col min="10996" max="10998" width="14.140625" style="1" customWidth="1"/>
    <col min="10999" max="10999" width="18" style="1" customWidth="1"/>
    <col min="11000" max="11000" width="15.42578125" style="1" customWidth="1"/>
    <col min="11001" max="11002" width="8.28515625" style="1" bestFit="1" customWidth="1"/>
    <col min="11003" max="11003" width="14.28515625" style="1" customWidth="1"/>
    <col min="11004" max="11249" width="8.85546875" style="1"/>
    <col min="11250" max="11250" width="14.7109375" style="1" customWidth="1"/>
    <col min="11251" max="11251" width="15" style="1" customWidth="1"/>
    <col min="11252" max="11254" width="14.140625" style="1" customWidth="1"/>
    <col min="11255" max="11255" width="18" style="1" customWidth="1"/>
    <col min="11256" max="11256" width="15.42578125" style="1" customWidth="1"/>
    <col min="11257" max="11258" width="8.28515625" style="1" bestFit="1" customWidth="1"/>
    <col min="11259" max="11259" width="14.28515625" style="1" customWidth="1"/>
    <col min="11260" max="11505" width="8.85546875" style="1"/>
    <col min="11506" max="11506" width="14.7109375" style="1" customWidth="1"/>
    <col min="11507" max="11507" width="15" style="1" customWidth="1"/>
    <col min="11508" max="11510" width="14.140625" style="1" customWidth="1"/>
    <col min="11511" max="11511" width="18" style="1" customWidth="1"/>
    <col min="11512" max="11512" width="15.42578125" style="1" customWidth="1"/>
    <col min="11513" max="11514" width="8.28515625" style="1" bestFit="1" customWidth="1"/>
    <col min="11515" max="11515" width="14.28515625" style="1" customWidth="1"/>
    <col min="11516" max="11761" width="8.85546875" style="1"/>
    <col min="11762" max="11762" width="14.7109375" style="1" customWidth="1"/>
    <col min="11763" max="11763" width="15" style="1" customWidth="1"/>
    <col min="11764" max="11766" width="14.140625" style="1" customWidth="1"/>
    <col min="11767" max="11767" width="18" style="1" customWidth="1"/>
    <col min="11768" max="11768" width="15.42578125" style="1" customWidth="1"/>
    <col min="11769" max="11770" width="8.28515625" style="1" bestFit="1" customWidth="1"/>
    <col min="11771" max="11771" width="14.28515625" style="1" customWidth="1"/>
    <col min="11772" max="12017" width="8.85546875" style="1"/>
    <col min="12018" max="12018" width="14.7109375" style="1" customWidth="1"/>
    <col min="12019" max="12019" width="15" style="1" customWidth="1"/>
    <col min="12020" max="12022" width="14.140625" style="1" customWidth="1"/>
    <col min="12023" max="12023" width="18" style="1" customWidth="1"/>
    <col min="12024" max="12024" width="15.42578125" style="1" customWidth="1"/>
    <col min="12025" max="12026" width="8.28515625" style="1" bestFit="1" customWidth="1"/>
    <col min="12027" max="12027" width="14.28515625" style="1" customWidth="1"/>
    <col min="12028" max="12273" width="8.85546875" style="1"/>
    <col min="12274" max="12274" width="14.7109375" style="1" customWidth="1"/>
    <col min="12275" max="12275" width="15" style="1" customWidth="1"/>
    <col min="12276" max="12278" width="14.140625" style="1" customWidth="1"/>
    <col min="12279" max="12279" width="18" style="1" customWidth="1"/>
    <col min="12280" max="12280" width="15.42578125" style="1" customWidth="1"/>
    <col min="12281" max="12282" width="8.28515625" style="1" bestFit="1" customWidth="1"/>
    <col min="12283" max="12283" width="14.28515625" style="1" customWidth="1"/>
    <col min="12284" max="12529" width="8.85546875" style="1"/>
    <col min="12530" max="12530" width="14.7109375" style="1" customWidth="1"/>
    <col min="12531" max="12531" width="15" style="1" customWidth="1"/>
    <col min="12532" max="12534" width="14.140625" style="1" customWidth="1"/>
    <col min="12535" max="12535" width="18" style="1" customWidth="1"/>
    <col min="12536" max="12536" width="15.42578125" style="1" customWidth="1"/>
    <col min="12537" max="12538" width="8.28515625" style="1" bestFit="1" customWidth="1"/>
    <col min="12539" max="12539" width="14.28515625" style="1" customWidth="1"/>
    <col min="12540" max="12785" width="8.85546875" style="1"/>
    <col min="12786" max="12786" width="14.7109375" style="1" customWidth="1"/>
    <col min="12787" max="12787" width="15" style="1" customWidth="1"/>
    <col min="12788" max="12790" width="14.140625" style="1" customWidth="1"/>
    <col min="12791" max="12791" width="18" style="1" customWidth="1"/>
    <col min="12792" max="12792" width="15.42578125" style="1" customWidth="1"/>
    <col min="12793" max="12794" width="8.28515625" style="1" bestFit="1" customWidth="1"/>
    <col min="12795" max="12795" width="14.28515625" style="1" customWidth="1"/>
    <col min="12796" max="13041" width="8.85546875" style="1"/>
    <col min="13042" max="13042" width="14.7109375" style="1" customWidth="1"/>
    <col min="13043" max="13043" width="15" style="1" customWidth="1"/>
    <col min="13044" max="13046" width="14.140625" style="1" customWidth="1"/>
    <col min="13047" max="13047" width="18" style="1" customWidth="1"/>
    <col min="13048" max="13048" width="15.42578125" style="1" customWidth="1"/>
    <col min="13049" max="13050" width="8.28515625" style="1" bestFit="1" customWidth="1"/>
    <col min="13051" max="13051" width="14.28515625" style="1" customWidth="1"/>
    <col min="13052" max="13297" width="8.85546875" style="1"/>
    <col min="13298" max="13298" width="14.7109375" style="1" customWidth="1"/>
    <col min="13299" max="13299" width="15" style="1" customWidth="1"/>
    <col min="13300" max="13302" width="14.140625" style="1" customWidth="1"/>
    <col min="13303" max="13303" width="18" style="1" customWidth="1"/>
    <col min="13304" max="13304" width="15.42578125" style="1" customWidth="1"/>
    <col min="13305" max="13306" width="8.28515625" style="1" bestFit="1" customWidth="1"/>
    <col min="13307" max="13307" width="14.28515625" style="1" customWidth="1"/>
    <col min="13308" max="13553" width="8.85546875" style="1"/>
    <col min="13554" max="13554" width="14.7109375" style="1" customWidth="1"/>
    <col min="13555" max="13555" width="15" style="1" customWidth="1"/>
    <col min="13556" max="13558" width="14.140625" style="1" customWidth="1"/>
    <col min="13559" max="13559" width="18" style="1" customWidth="1"/>
    <col min="13560" max="13560" width="15.42578125" style="1" customWidth="1"/>
    <col min="13561" max="13562" width="8.28515625" style="1" bestFit="1" customWidth="1"/>
    <col min="13563" max="13563" width="14.28515625" style="1" customWidth="1"/>
    <col min="13564" max="13809" width="8.85546875" style="1"/>
    <col min="13810" max="13810" width="14.7109375" style="1" customWidth="1"/>
    <col min="13811" max="13811" width="15" style="1" customWidth="1"/>
    <col min="13812" max="13814" width="14.140625" style="1" customWidth="1"/>
    <col min="13815" max="13815" width="18" style="1" customWidth="1"/>
    <col min="13816" max="13816" width="15.42578125" style="1" customWidth="1"/>
    <col min="13817" max="13818" width="8.28515625" style="1" bestFit="1" customWidth="1"/>
    <col min="13819" max="13819" width="14.28515625" style="1" customWidth="1"/>
    <col min="13820" max="14065" width="8.85546875" style="1"/>
    <col min="14066" max="14066" width="14.7109375" style="1" customWidth="1"/>
    <col min="14067" max="14067" width="15" style="1" customWidth="1"/>
    <col min="14068" max="14070" width="14.140625" style="1" customWidth="1"/>
    <col min="14071" max="14071" width="18" style="1" customWidth="1"/>
    <col min="14072" max="14072" width="15.42578125" style="1" customWidth="1"/>
    <col min="14073" max="14074" width="8.28515625" style="1" bestFit="1" customWidth="1"/>
    <col min="14075" max="14075" width="14.28515625" style="1" customWidth="1"/>
    <col min="14076" max="14321" width="8.85546875" style="1"/>
    <col min="14322" max="14322" width="14.7109375" style="1" customWidth="1"/>
    <col min="14323" max="14323" width="15" style="1" customWidth="1"/>
    <col min="14324" max="14326" width="14.140625" style="1" customWidth="1"/>
    <col min="14327" max="14327" width="18" style="1" customWidth="1"/>
    <col min="14328" max="14328" width="15.42578125" style="1" customWidth="1"/>
    <col min="14329" max="14330" width="8.28515625" style="1" bestFit="1" customWidth="1"/>
    <col min="14331" max="14331" width="14.28515625" style="1" customWidth="1"/>
    <col min="14332" max="14577" width="8.85546875" style="1"/>
    <col min="14578" max="14578" width="14.7109375" style="1" customWidth="1"/>
    <col min="14579" max="14579" width="15" style="1" customWidth="1"/>
    <col min="14580" max="14582" width="14.140625" style="1" customWidth="1"/>
    <col min="14583" max="14583" width="18" style="1" customWidth="1"/>
    <col min="14584" max="14584" width="15.42578125" style="1" customWidth="1"/>
    <col min="14585" max="14586" width="8.28515625" style="1" bestFit="1" customWidth="1"/>
    <col min="14587" max="14587" width="14.28515625" style="1" customWidth="1"/>
    <col min="14588" max="14833" width="8.85546875" style="1"/>
    <col min="14834" max="14834" width="14.7109375" style="1" customWidth="1"/>
    <col min="14835" max="14835" width="15" style="1" customWidth="1"/>
    <col min="14836" max="14838" width="14.140625" style="1" customWidth="1"/>
    <col min="14839" max="14839" width="18" style="1" customWidth="1"/>
    <col min="14840" max="14840" width="15.42578125" style="1" customWidth="1"/>
    <col min="14841" max="14842" width="8.28515625" style="1" bestFit="1" customWidth="1"/>
    <col min="14843" max="14843" width="14.28515625" style="1" customWidth="1"/>
    <col min="14844" max="15089" width="8.85546875" style="1"/>
    <col min="15090" max="15090" width="14.7109375" style="1" customWidth="1"/>
    <col min="15091" max="15091" width="15" style="1" customWidth="1"/>
    <col min="15092" max="15094" width="14.140625" style="1" customWidth="1"/>
    <col min="15095" max="15095" width="18" style="1" customWidth="1"/>
    <col min="15096" max="15096" width="15.42578125" style="1" customWidth="1"/>
    <col min="15097" max="15098" width="8.28515625" style="1" bestFit="1" customWidth="1"/>
    <col min="15099" max="15099" width="14.28515625" style="1" customWidth="1"/>
    <col min="15100" max="15345" width="8.85546875" style="1"/>
    <col min="15346" max="15346" width="14.7109375" style="1" customWidth="1"/>
    <col min="15347" max="15347" width="15" style="1" customWidth="1"/>
    <col min="15348" max="15350" width="14.140625" style="1" customWidth="1"/>
    <col min="15351" max="15351" width="18" style="1" customWidth="1"/>
    <col min="15352" max="15352" width="15.42578125" style="1" customWidth="1"/>
    <col min="15353" max="15354" width="8.28515625" style="1" bestFit="1" customWidth="1"/>
    <col min="15355" max="15355" width="14.28515625" style="1" customWidth="1"/>
    <col min="15356" max="15601" width="8.85546875" style="1"/>
    <col min="15602" max="15602" width="14.7109375" style="1" customWidth="1"/>
    <col min="15603" max="15603" width="15" style="1" customWidth="1"/>
    <col min="15604" max="15606" width="14.140625" style="1" customWidth="1"/>
    <col min="15607" max="15607" width="18" style="1" customWidth="1"/>
    <col min="15608" max="15608" width="15.42578125" style="1" customWidth="1"/>
    <col min="15609" max="15610" width="8.28515625" style="1" bestFit="1" customWidth="1"/>
    <col min="15611" max="15611" width="14.28515625" style="1" customWidth="1"/>
    <col min="15612" max="15857" width="8.85546875" style="1"/>
    <col min="15858" max="15858" width="14.7109375" style="1" customWidth="1"/>
    <col min="15859" max="15859" width="15" style="1" customWidth="1"/>
    <col min="15860" max="15862" width="14.140625" style="1" customWidth="1"/>
    <col min="15863" max="15863" width="18" style="1" customWidth="1"/>
    <col min="15864" max="15864" width="15.42578125" style="1" customWidth="1"/>
    <col min="15865" max="15866" width="8.28515625" style="1" bestFit="1" customWidth="1"/>
    <col min="15867" max="15867" width="14.28515625" style="1" customWidth="1"/>
    <col min="15868" max="16113" width="8.85546875" style="1"/>
    <col min="16114" max="16114" width="14.7109375" style="1" customWidth="1"/>
    <col min="16115" max="16115" width="15" style="1" customWidth="1"/>
    <col min="16116" max="16118" width="14.140625" style="1" customWidth="1"/>
    <col min="16119" max="16119" width="18" style="1" customWidth="1"/>
    <col min="16120" max="16120" width="15.42578125" style="1" customWidth="1"/>
    <col min="16121" max="16122" width="8.28515625" style="1" bestFit="1" customWidth="1"/>
    <col min="16123" max="16123" width="14.28515625" style="1" customWidth="1"/>
    <col min="16124" max="16369" width="8.85546875" style="1"/>
    <col min="16370" max="16384" width="8.7109375" style="1" customWidth="1"/>
  </cols>
  <sheetData>
    <row r="1" spans="1:16" ht="32.25" customHeight="1">
      <c r="A1" s="215" t="s">
        <v>303</v>
      </c>
      <c r="B1" s="215"/>
      <c r="C1" s="215"/>
      <c r="D1" s="215"/>
      <c r="E1" s="215"/>
    </row>
    <row r="2" spans="1:16" ht="28.5" customHeight="1">
      <c r="A2" s="244" t="s">
        <v>304</v>
      </c>
      <c r="B2" s="244"/>
      <c r="C2" s="244"/>
      <c r="D2" s="244"/>
      <c r="E2" s="244"/>
    </row>
    <row r="3" spans="1:16" ht="15.75" customHeight="1">
      <c r="A3" s="240" t="s">
        <v>262</v>
      </c>
      <c r="B3" s="241"/>
      <c r="C3" s="242" t="s">
        <v>261</v>
      </c>
      <c r="D3" s="242"/>
      <c r="E3" s="243"/>
    </row>
    <row r="4" spans="1:16" ht="27" customHeight="1">
      <c r="A4" s="312" t="s">
        <v>175</v>
      </c>
      <c r="B4" s="313" t="s">
        <v>270</v>
      </c>
      <c r="C4" s="313" t="s">
        <v>271</v>
      </c>
      <c r="D4" s="313" t="s">
        <v>272</v>
      </c>
      <c r="E4" s="312" t="s">
        <v>174</v>
      </c>
    </row>
    <row r="5" spans="1:16" ht="35.1" customHeight="1">
      <c r="A5" s="312"/>
      <c r="B5" s="314"/>
      <c r="C5" s="314"/>
      <c r="D5" s="314"/>
      <c r="E5" s="312"/>
    </row>
    <row r="6" spans="1:16" ht="29.1" customHeight="1">
      <c r="A6" s="28" t="s">
        <v>72</v>
      </c>
      <c r="B6" s="165">
        <v>4439210</v>
      </c>
      <c r="C6" s="165">
        <v>4152538</v>
      </c>
      <c r="D6" s="165">
        <v>8591748</v>
      </c>
      <c r="E6" s="28" t="s">
        <v>71</v>
      </c>
      <c r="F6" s="2"/>
      <c r="G6" s="152"/>
      <c r="H6" s="150"/>
      <c r="I6" s="150"/>
      <c r="J6" s="150"/>
    </row>
    <row r="7" spans="1:16" ht="29.1" customHeight="1">
      <c r="A7" s="28" t="s">
        <v>70</v>
      </c>
      <c r="B7" s="166">
        <v>1264961</v>
      </c>
      <c r="C7" s="166">
        <v>1412849</v>
      </c>
      <c r="D7" s="166">
        <f t="shared" ref="D7:D25" si="0">B7+C7</f>
        <v>2677810</v>
      </c>
      <c r="E7" s="28" t="s">
        <v>207</v>
      </c>
      <c r="F7" s="2"/>
      <c r="G7" s="156"/>
      <c r="H7" s="157"/>
      <c r="I7" s="157"/>
      <c r="J7" s="157"/>
      <c r="L7" s="152"/>
      <c r="M7" s="152"/>
      <c r="N7" s="152"/>
      <c r="O7" s="152"/>
    </row>
    <row r="8" spans="1:16" ht="29.1" customHeight="1">
      <c r="A8" s="28" t="s">
        <v>69</v>
      </c>
      <c r="B8" s="165">
        <v>1861499</v>
      </c>
      <c r="C8" s="165">
        <v>2110317</v>
      </c>
      <c r="D8" s="165">
        <f t="shared" si="0"/>
        <v>3971816</v>
      </c>
      <c r="E8" s="28" t="s">
        <v>68</v>
      </c>
      <c r="F8" s="2"/>
      <c r="G8" s="156"/>
      <c r="H8" s="157"/>
      <c r="I8" s="157"/>
      <c r="J8" s="157"/>
      <c r="L8" s="153"/>
      <c r="M8" s="154"/>
      <c r="N8" s="154"/>
      <c r="O8" s="154"/>
    </row>
    <row r="9" spans="1:16" ht="29.1" customHeight="1">
      <c r="A9" s="28" t="s">
        <v>67</v>
      </c>
      <c r="B9" s="166">
        <v>813952</v>
      </c>
      <c r="C9" s="166">
        <v>287619</v>
      </c>
      <c r="D9" s="166">
        <f t="shared" si="0"/>
        <v>1101571</v>
      </c>
      <c r="E9" s="28" t="s">
        <v>66</v>
      </c>
      <c r="F9" s="2"/>
      <c r="G9" s="158"/>
      <c r="H9" s="159"/>
      <c r="I9" s="159"/>
      <c r="J9" s="159"/>
      <c r="L9" s="153"/>
      <c r="M9" s="154"/>
      <c r="N9" s="154"/>
      <c r="O9" s="154"/>
    </row>
    <row r="10" spans="1:16" ht="29.1" customHeight="1">
      <c r="A10" s="28" t="s">
        <v>65</v>
      </c>
      <c r="B10" s="165">
        <v>1352146</v>
      </c>
      <c r="C10" s="165">
        <v>785837</v>
      </c>
      <c r="D10" s="165">
        <v>2137983</v>
      </c>
      <c r="E10" s="28" t="s">
        <v>64</v>
      </c>
      <c r="F10" s="2"/>
      <c r="G10" s="158"/>
      <c r="H10" s="159"/>
      <c r="I10" s="159"/>
      <c r="J10" s="159"/>
      <c r="L10" s="153"/>
      <c r="M10" s="160"/>
      <c r="N10" s="161"/>
      <c r="O10" s="161"/>
      <c r="P10" s="161"/>
    </row>
    <row r="11" spans="1:16" ht="29.1" customHeight="1">
      <c r="A11" s="28" t="s">
        <v>63</v>
      </c>
      <c r="B11" s="166">
        <v>926490</v>
      </c>
      <c r="C11" s="166">
        <v>409689</v>
      </c>
      <c r="D11" s="166">
        <v>1336179</v>
      </c>
      <c r="E11" s="28" t="s">
        <v>62</v>
      </c>
      <c r="F11" s="2"/>
      <c r="G11" s="151"/>
      <c r="H11" s="155"/>
      <c r="I11" s="155"/>
      <c r="J11" s="155"/>
      <c r="L11" s="153"/>
      <c r="M11" s="160"/>
      <c r="N11" s="161"/>
      <c r="O11" s="161"/>
      <c r="P11" s="161"/>
    </row>
    <row r="12" spans="1:16" ht="29.1" customHeight="1">
      <c r="A12" s="28" t="s">
        <v>61</v>
      </c>
      <c r="B12" s="165">
        <v>1778887</v>
      </c>
      <c r="C12" s="165">
        <v>1775093</v>
      </c>
      <c r="D12" s="165">
        <f t="shared" si="0"/>
        <v>3553980</v>
      </c>
      <c r="E12" s="28" t="s">
        <v>60</v>
      </c>
      <c r="F12" s="143"/>
      <c r="G12" s="158"/>
      <c r="H12" s="159"/>
      <c r="I12" s="159"/>
      <c r="J12" s="159"/>
      <c r="L12" s="153"/>
      <c r="M12" s="160"/>
      <c r="N12" s="161"/>
      <c r="O12" s="161"/>
      <c r="P12" s="161"/>
    </row>
    <row r="13" spans="1:16" ht="29.1" customHeight="1">
      <c r="A13" s="28" t="s">
        <v>59</v>
      </c>
      <c r="B13" s="166">
        <v>839254</v>
      </c>
      <c r="C13" s="166">
        <v>265013</v>
      </c>
      <c r="D13" s="166">
        <f t="shared" si="0"/>
        <v>1104267</v>
      </c>
      <c r="E13" s="28" t="s">
        <v>58</v>
      </c>
      <c r="F13" s="143"/>
      <c r="G13" s="158"/>
      <c r="H13" s="159"/>
      <c r="I13" s="159"/>
      <c r="J13" s="159"/>
      <c r="L13" s="153"/>
      <c r="M13" s="160"/>
      <c r="N13" s="161"/>
      <c r="O13" s="161"/>
      <c r="P13" s="161"/>
    </row>
    <row r="14" spans="1:16" ht="29.1" customHeight="1">
      <c r="A14" s="28" t="s">
        <v>57</v>
      </c>
      <c r="B14" s="165">
        <v>331713</v>
      </c>
      <c r="C14" s="165">
        <v>135294</v>
      </c>
      <c r="D14" s="165">
        <f t="shared" si="0"/>
        <v>467007</v>
      </c>
      <c r="E14" s="28" t="s">
        <v>56</v>
      </c>
      <c r="F14" s="143"/>
      <c r="G14" s="158"/>
      <c r="H14" s="159"/>
      <c r="I14" s="159"/>
      <c r="J14" s="159"/>
      <c r="L14" s="153"/>
      <c r="M14" s="154"/>
      <c r="N14" s="154"/>
      <c r="O14" s="161"/>
      <c r="P14" s="161"/>
    </row>
    <row r="15" spans="1:16" ht="29.1" customHeight="1">
      <c r="A15" s="28" t="s">
        <v>55</v>
      </c>
      <c r="B15" s="166">
        <v>1208851</v>
      </c>
      <c r="C15" s="166">
        <v>505906</v>
      </c>
      <c r="D15" s="166">
        <f t="shared" si="0"/>
        <v>1714757</v>
      </c>
      <c r="E15" s="28" t="s">
        <v>54</v>
      </c>
      <c r="F15" s="143"/>
      <c r="G15" s="158"/>
      <c r="H15" s="159"/>
      <c r="I15" s="159"/>
      <c r="J15" s="159"/>
      <c r="L15" s="153"/>
      <c r="M15" s="154"/>
      <c r="N15" s="154"/>
      <c r="O15" s="154"/>
    </row>
    <row r="16" spans="1:16" ht="29.1" customHeight="1">
      <c r="A16" s="28" t="s">
        <v>53</v>
      </c>
      <c r="B16" s="165">
        <v>235837</v>
      </c>
      <c r="C16" s="165">
        <v>73691</v>
      </c>
      <c r="D16" s="165">
        <f t="shared" si="0"/>
        <v>309528</v>
      </c>
      <c r="E16" s="28" t="s">
        <v>52</v>
      </c>
      <c r="F16" s="143"/>
      <c r="G16" s="158"/>
      <c r="H16" s="159"/>
      <c r="I16" s="159"/>
      <c r="J16" s="159"/>
      <c r="L16" s="153"/>
      <c r="M16" s="154"/>
      <c r="N16" s="154"/>
      <c r="O16" s="154"/>
    </row>
    <row r="17" spans="1:15" ht="29.1" customHeight="1">
      <c r="A17" s="28" t="s">
        <v>51</v>
      </c>
      <c r="B17" s="166">
        <v>637601</v>
      </c>
      <c r="C17" s="166">
        <v>248435</v>
      </c>
      <c r="D17" s="166">
        <v>886036</v>
      </c>
      <c r="E17" s="28" t="s">
        <v>50</v>
      </c>
      <c r="F17" s="143"/>
      <c r="G17" s="151"/>
      <c r="H17" s="155"/>
      <c r="I17" s="155"/>
      <c r="J17" s="155"/>
      <c r="L17" s="153"/>
      <c r="M17" s="154"/>
      <c r="N17" s="154"/>
      <c r="O17" s="154"/>
    </row>
    <row r="18" spans="1:15" ht="29.1" customHeight="1">
      <c r="A18" s="28" t="s">
        <v>49</v>
      </c>
      <c r="B18" s="165">
        <v>527885</v>
      </c>
      <c r="C18" s="165">
        <v>218521</v>
      </c>
      <c r="D18" s="165">
        <v>746406</v>
      </c>
      <c r="E18" s="28" t="s">
        <v>48</v>
      </c>
      <c r="F18" s="143"/>
      <c r="G18" s="151"/>
      <c r="H18" s="155"/>
      <c r="I18" s="155"/>
      <c r="J18" s="155"/>
      <c r="L18" s="151"/>
      <c r="M18" s="154"/>
      <c r="N18" s="154"/>
      <c r="O18" s="154"/>
    </row>
    <row r="19" spans="1:15" ht="29.1" customHeight="1">
      <c r="A19" s="28" t="s">
        <v>47</v>
      </c>
      <c r="B19" s="166">
        <v>271358</v>
      </c>
      <c r="C19" s="166">
        <v>102219</v>
      </c>
      <c r="D19" s="166">
        <v>373577</v>
      </c>
      <c r="E19" s="28" t="s">
        <v>46</v>
      </c>
      <c r="F19" s="2"/>
      <c r="G19" s="151"/>
      <c r="H19" s="155"/>
      <c r="I19" s="155"/>
      <c r="J19" s="155"/>
      <c r="L19" s="153"/>
      <c r="M19" s="154"/>
      <c r="N19" s="154"/>
      <c r="O19" s="154"/>
    </row>
    <row r="20" spans="1:15" ht="29.1" customHeight="1">
      <c r="A20" s="28" t="s">
        <v>45</v>
      </c>
      <c r="B20" s="165">
        <v>1002779</v>
      </c>
      <c r="C20" s="165">
        <v>402218</v>
      </c>
      <c r="D20" s="165">
        <v>1404997</v>
      </c>
      <c r="E20" s="28" t="s">
        <v>44</v>
      </c>
      <c r="G20" s="158"/>
      <c r="H20" s="159"/>
      <c r="I20" s="159"/>
      <c r="J20" s="159"/>
      <c r="L20" s="153"/>
      <c r="M20" s="154"/>
      <c r="N20" s="154"/>
      <c r="O20" s="154"/>
    </row>
    <row r="21" spans="1:15" ht="29.1" customHeight="1">
      <c r="A21" s="28" t="s">
        <v>43</v>
      </c>
      <c r="B21" s="166">
        <v>394976</v>
      </c>
      <c r="C21" s="166">
        <v>197324</v>
      </c>
      <c r="D21" s="166">
        <v>592300</v>
      </c>
      <c r="E21" s="28" t="s">
        <v>42</v>
      </c>
      <c r="G21" s="158"/>
      <c r="H21" s="159"/>
      <c r="I21" s="159"/>
      <c r="J21" s="159"/>
      <c r="L21" s="153"/>
      <c r="M21" s="154"/>
      <c r="N21" s="154"/>
      <c r="O21" s="161"/>
    </row>
    <row r="22" spans="1:15" ht="29.1" customHeight="1">
      <c r="A22" s="28" t="s">
        <v>41</v>
      </c>
      <c r="B22" s="165">
        <v>251288</v>
      </c>
      <c r="C22" s="165">
        <v>87886</v>
      </c>
      <c r="D22" s="165">
        <v>339174</v>
      </c>
      <c r="E22" s="28" t="s">
        <v>40</v>
      </c>
      <c r="F22" s="2"/>
      <c r="G22" s="158"/>
      <c r="H22" s="159"/>
      <c r="I22" s="159"/>
      <c r="J22" s="159"/>
      <c r="L22" s="151"/>
      <c r="M22" s="154"/>
      <c r="N22" s="154"/>
      <c r="O22" s="154"/>
    </row>
    <row r="23" spans="1:15" ht="29.1" customHeight="1">
      <c r="A23" s="28" t="s">
        <v>39</v>
      </c>
      <c r="B23" s="166">
        <v>290848</v>
      </c>
      <c r="C23" s="166">
        <v>109958</v>
      </c>
      <c r="D23" s="166">
        <f t="shared" si="0"/>
        <v>400806</v>
      </c>
      <c r="E23" s="28" t="s">
        <v>38</v>
      </c>
      <c r="G23" s="158"/>
      <c r="H23" s="159"/>
      <c r="I23" s="159"/>
      <c r="J23" s="159"/>
      <c r="L23" s="153"/>
      <c r="M23" s="154"/>
      <c r="N23" s="154"/>
      <c r="O23" s="154"/>
    </row>
    <row r="24" spans="1:15" ht="29.1" customHeight="1">
      <c r="A24" s="28" t="s">
        <v>37</v>
      </c>
      <c r="B24" s="165">
        <v>149416</v>
      </c>
      <c r="C24" s="165">
        <v>45600</v>
      </c>
      <c r="D24" s="165">
        <f t="shared" si="0"/>
        <v>195016</v>
      </c>
      <c r="E24" s="28" t="s">
        <v>36</v>
      </c>
      <c r="G24" s="158"/>
      <c r="H24" s="159"/>
      <c r="I24" s="159"/>
      <c r="J24" s="159"/>
      <c r="L24" s="153"/>
      <c r="M24" s="154"/>
      <c r="N24" s="154"/>
      <c r="O24" s="154"/>
    </row>
    <row r="25" spans="1:15" ht="29.1" customHeight="1">
      <c r="A25" s="28" t="s">
        <v>35</v>
      </c>
      <c r="B25" s="166">
        <v>213311</v>
      </c>
      <c r="C25" s="166">
        <v>56955</v>
      </c>
      <c r="D25" s="166">
        <f t="shared" si="0"/>
        <v>270266</v>
      </c>
      <c r="E25" s="28" t="s">
        <v>34</v>
      </c>
      <c r="G25" s="158"/>
      <c r="H25" s="159"/>
      <c r="I25" s="159"/>
      <c r="J25" s="159"/>
      <c r="N25" s="2"/>
      <c r="O25" s="2"/>
    </row>
    <row r="26" spans="1:15" ht="29.1" customHeight="1">
      <c r="A26" s="29" t="s">
        <v>274</v>
      </c>
      <c r="B26" s="144">
        <f>SUM(B6:B25)</f>
        <v>18792262</v>
      </c>
      <c r="C26" s="144">
        <f>SUM(C6:C25)</f>
        <v>13382962</v>
      </c>
      <c r="D26" s="144">
        <f>SUM(D6:D25)</f>
        <v>32175224</v>
      </c>
      <c r="E26" s="29" t="s">
        <v>275</v>
      </c>
      <c r="G26" s="158"/>
      <c r="H26" s="159"/>
      <c r="I26" s="159"/>
      <c r="J26" s="159"/>
    </row>
    <row r="27" spans="1:15" s="5" customFormat="1" ht="21" customHeight="1">
      <c r="A27" s="308" t="s">
        <v>22</v>
      </c>
      <c r="B27" s="309"/>
      <c r="C27" s="310" t="s">
        <v>276</v>
      </c>
      <c r="D27" s="311"/>
      <c r="E27" s="311"/>
      <c r="F27" s="1"/>
      <c r="G27" s="1"/>
      <c r="H27" s="1"/>
      <c r="I27" s="1"/>
      <c r="J27" s="1"/>
    </row>
    <row r="28" spans="1:15" ht="15.75">
      <c r="A28" s="6"/>
      <c r="E28" s="6"/>
    </row>
    <row r="29" spans="1:15" ht="15.75">
      <c r="A29" s="7"/>
      <c r="E29" s="7"/>
    </row>
    <row r="30" spans="1:15" ht="15.75">
      <c r="A30" s="7"/>
      <c r="D30" s="2"/>
      <c r="E30" s="7"/>
    </row>
    <row r="31" spans="1:15" ht="16.5" customHeight="1">
      <c r="A31" s="8"/>
      <c r="B31" s="3"/>
      <c r="C31" s="142"/>
      <c r="D31" s="2"/>
      <c r="E31" s="8"/>
      <c r="F31" s="2"/>
      <c r="G31" s="2"/>
    </row>
    <row r="32" spans="1:15">
      <c r="B32" s="9"/>
      <c r="C32" s="9"/>
      <c r="D32" s="10"/>
    </row>
    <row r="33" spans="4:4">
      <c r="D33" s="2"/>
    </row>
  </sheetData>
  <sortState ref="L8:P24">
    <sortCondition ref="P8:P24"/>
  </sortState>
  <mergeCells count="11">
    <mergeCell ref="A27:B27"/>
    <mergeCell ref="C27:E27"/>
    <mergeCell ref="A1:E1"/>
    <mergeCell ref="A2:E2"/>
    <mergeCell ref="A3:B3"/>
    <mergeCell ref="C3:E3"/>
    <mergeCell ref="A4:A5"/>
    <mergeCell ref="B4:B5"/>
    <mergeCell ref="C4:C5"/>
    <mergeCell ref="D4:D5"/>
    <mergeCell ref="E4:E5"/>
  </mergeCells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5"/>
  <sheetViews>
    <sheetView showGridLines="0" rightToLeft="1" zoomScaleNormal="100" workbookViewId="0">
      <selection activeCell="A21" sqref="A21:XFD24"/>
    </sheetView>
  </sheetViews>
  <sheetFormatPr defaultColWidth="8.85546875" defaultRowHeight="12.75"/>
  <cols>
    <col min="1" max="1" width="27.7109375" style="1" customWidth="1"/>
    <col min="2" max="14" width="13.7109375" style="1" customWidth="1"/>
    <col min="15" max="15" width="32.42578125" style="1" customWidth="1"/>
    <col min="16" max="21" width="13.7109375" style="1" customWidth="1"/>
    <col min="22" max="241" width="8.85546875" style="1"/>
    <col min="242" max="242" width="14.7109375" style="1" customWidth="1"/>
    <col min="243" max="243" width="15" style="1" customWidth="1"/>
    <col min="244" max="246" width="14.140625" style="1" customWidth="1"/>
    <col min="247" max="247" width="18" style="1" customWidth="1"/>
    <col min="248" max="248" width="15.42578125" style="1" customWidth="1"/>
    <col min="249" max="250" width="8.28515625" style="1" bestFit="1" customWidth="1"/>
    <col min="251" max="251" width="14.28515625" style="1" customWidth="1"/>
    <col min="252" max="497" width="8.85546875" style="1"/>
    <col min="498" max="498" width="14.7109375" style="1" customWidth="1"/>
    <col min="499" max="499" width="15" style="1" customWidth="1"/>
    <col min="500" max="502" width="14.140625" style="1" customWidth="1"/>
    <col min="503" max="503" width="18" style="1" customWidth="1"/>
    <col min="504" max="504" width="15.42578125" style="1" customWidth="1"/>
    <col min="505" max="506" width="8.28515625" style="1" bestFit="1" customWidth="1"/>
    <col min="507" max="507" width="14.28515625" style="1" customWidth="1"/>
    <col min="508" max="753" width="8.85546875" style="1"/>
    <col min="754" max="754" width="14.7109375" style="1" customWidth="1"/>
    <col min="755" max="755" width="15" style="1" customWidth="1"/>
    <col min="756" max="758" width="14.140625" style="1" customWidth="1"/>
    <col min="759" max="759" width="18" style="1" customWidth="1"/>
    <col min="760" max="760" width="15.42578125" style="1" customWidth="1"/>
    <col min="761" max="762" width="8.28515625" style="1" bestFit="1" customWidth="1"/>
    <col min="763" max="763" width="14.28515625" style="1" customWidth="1"/>
    <col min="764" max="1009" width="8.85546875" style="1"/>
    <col min="1010" max="1010" width="14.7109375" style="1" customWidth="1"/>
    <col min="1011" max="1011" width="15" style="1" customWidth="1"/>
    <col min="1012" max="1014" width="14.140625" style="1" customWidth="1"/>
    <col min="1015" max="1015" width="18" style="1" customWidth="1"/>
    <col min="1016" max="1016" width="15.42578125" style="1" customWidth="1"/>
    <col min="1017" max="1018" width="8.28515625" style="1" bestFit="1" customWidth="1"/>
    <col min="1019" max="1019" width="14.28515625" style="1" customWidth="1"/>
    <col min="1020" max="1265" width="8.85546875" style="1"/>
    <col min="1266" max="1266" width="14.7109375" style="1" customWidth="1"/>
    <col min="1267" max="1267" width="15" style="1" customWidth="1"/>
    <col min="1268" max="1270" width="14.140625" style="1" customWidth="1"/>
    <col min="1271" max="1271" width="18" style="1" customWidth="1"/>
    <col min="1272" max="1272" width="15.42578125" style="1" customWidth="1"/>
    <col min="1273" max="1274" width="8.28515625" style="1" bestFit="1" customWidth="1"/>
    <col min="1275" max="1275" width="14.28515625" style="1" customWidth="1"/>
    <col min="1276" max="1521" width="8.85546875" style="1"/>
    <col min="1522" max="1522" width="14.7109375" style="1" customWidth="1"/>
    <col min="1523" max="1523" width="15" style="1" customWidth="1"/>
    <col min="1524" max="1526" width="14.140625" style="1" customWidth="1"/>
    <col min="1527" max="1527" width="18" style="1" customWidth="1"/>
    <col min="1528" max="1528" width="15.42578125" style="1" customWidth="1"/>
    <col min="1529" max="1530" width="8.28515625" style="1" bestFit="1" customWidth="1"/>
    <col min="1531" max="1531" width="14.28515625" style="1" customWidth="1"/>
    <col min="1532" max="1777" width="8.85546875" style="1"/>
    <col min="1778" max="1778" width="14.7109375" style="1" customWidth="1"/>
    <col min="1779" max="1779" width="15" style="1" customWidth="1"/>
    <col min="1780" max="1782" width="14.140625" style="1" customWidth="1"/>
    <col min="1783" max="1783" width="18" style="1" customWidth="1"/>
    <col min="1784" max="1784" width="15.42578125" style="1" customWidth="1"/>
    <col min="1785" max="1786" width="8.28515625" style="1" bestFit="1" customWidth="1"/>
    <col min="1787" max="1787" width="14.28515625" style="1" customWidth="1"/>
    <col min="1788" max="2033" width="8.85546875" style="1"/>
    <col min="2034" max="2034" width="14.7109375" style="1" customWidth="1"/>
    <col min="2035" max="2035" width="15" style="1" customWidth="1"/>
    <col min="2036" max="2038" width="14.140625" style="1" customWidth="1"/>
    <col min="2039" max="2039" width="18" style="1" customWidth="1"/>
    <col min="2040" max="2040" width="15.42578125" style="1" customWidth="1"/>
    <col min="2041" max="2042" width="8.28515625" style="1" bestFit="1" customWidth="1"/>
    <col min="2043" max="2043" width="14.28515625" style="1" customWidth="1"/>
    <col min="2044" max="2289" width="8.85546875" style="1"/>
    <col min="2290" max="2290" width="14.7109375" style="1" customWidth="1"/>
    <col min="2291" max="2291" width="15" style="1" customWidth="1"/>
    <col min="2292" max="2294" width="14.140625" style="1" customWidth="1"/>
    <col min="2295" max="2295" width="18" style="1" customWidth="1"/>
    <col min="2296" max="2296" width="15.42578125" style="1" customWidth="1"/>
    <col min="2297" max="2298" width="8.28515625" style="1" bestFit="1" customWidth="1"/>
    <col min="2299" max="2299" width="14.28515625" style="1" customWidth="1"/>
    <col min="2300" max="2545" width="8.85546875" style="1"/>
    <col min="2546" max="2546" width="14.7109375" style="1" customWidth="1"/>
    <col min="2547" max="2547" width="15" style="1" customWidth="1"/>
    <col min="2548" max="2550" width="14.140625" style="1" customWidth="1"/>
    <col min="2551" max="2551" width="18" style="1" customWidth="1"/>
    <col min="2552" max="2552" width="15.42578125" style="1" customWidth="1"/>
    <col min="2553" max="2554" width="8.28515625" style="1" bestFit="1" customWidth="1"/>
    <col min="2555" max="2555" width="14.28515625" style="1" customWidth="1"/>
    <col min="2556" max="2801" width="8.85546875" style="1"/>
    <col min="2802" max="2802" width="14.7109375" style="1" customWidth="1"/>
    <col min="2803" max="2803" width="15" style="1" customWidth="1"/>
    <col min="2804" max="2806" width="14.140625" style="1" customWidth="1"/>
    <col min="2807" max="2807" width="18" style="1" customWidth="1"/>
    <col min="2808" max="2808" width="15.42578125" style="1" customWidth="1"/>
    <col min="2809" max="2810" width="8.28515625" style="1" bestFit="1" customWidth="1"/>
    <col min="2811" max="2811" width="14.28515625" style="1" customWidth="1"/>
    <col min="2812" max="3057" width="8.85546875" style="1"/>
    <col min="3058" max="3058" width="14.7109375" style="1" customWidth="1"/>
    <col min="3059" max="3059" width="15" style="1" customWidth="1"/>
    <col min="3060" max="3062" width="14.140625" style="1" customWidth="1"/>
    <col min="3063" max="3063" width="18" style="1" customWidth="1"/>
    <col min="3064" max="3064" width="15.42578125" style="1" customWidth="1"/>
    <col min="3065" max="3066" width="8.28515625" style="1" bestFit="1" customWidth="1"/>
    <col min="3067" max="3067" width="14.28515625" style="1" customWidth="1"/>
    <col min="3068" max="3313" width="8.85546875" style="1"/>
    <col min="3314" max="3314" width="14.7109375" style="1" customWidth="1"/>
    <col min="3315" max="3315" width="15" style="1" customWidth="1"/>
    <col min="3316" max="3318" width="14.140625" style="1" customWidth="1"/>
    <col min="3319" max="3319" width="18" style="1" customWidth="1"/>
    <col min="3320" max="3320" width="15.42578125" style="1" customWidth="1"/>
    <col min="3321" max="3322" width="8.28515625" style="1" bestFit="1" customWidth="1"/>
    <col min="3323" max="3323" width="14.28515625" style="1" customWidth="1"/>
    <col min="3324" max="3569" width="8.85546875" style="1"/>
    <col min="3570" max="3570" width="14.7109375" style="1" customWidth="1"/>
    <col min="3571" max="3571" width="15" style="1" customWidth="1"/>
    <col min="3572" max="3574" width="14.140625" style="1" customWidth="1"/>
    <col min="3575" max="3575" width="18" style="1" customWidth="1"/>
    <col min="3576" max="3576" width="15.42578125" style="1" customWidth="1"/>
    <col min="3577" max="3578" width="8.28515625" style="1" bestFit="1" customWidth="1"/>
    <col min="3579" max="3579" width="14.28515625" style="1" customWidth="1"/>
    <col min="3580" max="3825" width="8.85546875" style="1"/>
    <col min="3826" max="3826" width="14.7109375" style="1" customWidth="1"/>
    <col min="3827" max="3827" width="15" style="1" customWidth="1"/>
    <col min="3828" max="3830" width="14.140625" style="1" customWidth="1"/>
    <col min="3831" max="3831" width="18" style="1" customWidth="1"/>
    <col min="3832" max="3832" width="15.42578125" style="1" customWidth="1"/>
    <col min="3833" max="3834" width="8.28515625" style="1" bestFit="1" customWidth="1"/>
    <col min="3835" max="3835" width="14.28515625" style="1" customWidth="1"/>
    <col min="3836" max="4081" width="8.85546875" style="1"/>
    <col min="4082" max="4082" width="14.7109375" style="1" customWidth="1"/>
    <col min="4083" max="4083" width="15" style="1" customWidth="1"/>
    <col min="4084" max="4086" width="14.140625" style="1" customWidth="1"/>
    <col min="4087" max="4087" width="18" style="1" customWidth="1"/>
    <col min="4088" max="4088" width="15.42578125" style="1" customWidth="1"/>
    <col min="4089" max="4090" width="8.28515625" style="1" bestFit="1" customWidth="1"/>
    <col min="4091" max="4091" width="14.28515625" style="1" customWidth="1"/>
    <col min="4092" max="4337" width="8.85546875" style="1"/>
    <col min="4338" max="4338" width="14.7109375" style="1" customWidth="1"/>
    <col min="4339" max="4339" width="15" style="1" customWidth="1"/>
    <col min="4340" max="4342" width="14.140625" style="1" customWidth="1"/>
    <col min="4343" max="4343" width="18" style="1" customWidth="1"/>
    <col min="4344" max="4344" width="15.42578125" style="1" customWidth="1"/>
    <col min="4345" max="4346" width="8.28515625" style="1" bestFit="1" customWidth="1"/>
    <col min="4347" max="4347" width="14.28515625" style="1" customWidth="1"/>
    <col min="4348" max="4593" width="8.85546875" style="1"/>
    <col min="4594" max="4594" width="14.7109375" style="1" customWidth="1"/>
    <col min="4595" max="4595" width="15" style="1" customWidth="1"/>
    <col min="4596" max="4598" width="14.140625" style="1" customWidth="1"/>
    <col min="4599" max="4599" width="18" style="1" customWidth="1"/>
    <col min="4600" max="4600" width="15.42578125" style="1" customWidth="1"/>
    <col min="4601" max="4602" width="8.28515625" style="1" bestFit="1" customWidth="1"/>
    <col min="4603" max="4603" width="14.28515625" style="1" customWidth="1"/>
    <col min="4604" max="4849" width="8.85546875" style="1"/>
    <col min="4850" max="4850" width="14.7109375" style="1" customWidth="1"/>
    <col min="4851" max="4851" width="15" style="1" customWidth="1"/>
    <col min="4852" max="4854" width="14.140625" style="1" customWidth="1"/>
    <col min="4855" max="4855" width="18" style="1" customWidth="1"/>
    <col min="4856" max="4856" width="15.42578125" style="1" customWidth="1"/>
    <col min="4857" max="4858" width="8.28515625" style="1" bestFit="1" customWidth="1"/>
    <col min="4859" max="4859" width="14.28515625" style="1" customWidth="1"/>
    <col min="4860" max="5105" width="8.85546875" style="1"/>
    <col min="5106" max="5106" width="14.7109375" style="1" customWidth="1"/>
    <col min="5107" max="5107" width="15" style="1" customWidth="1"/>
    <col min="5108" max="5110" width="14.140625" style="1" customWidth="1"/>
    <col min="5111" max="5111" width="18" style="1" customWidth="1"/>
    <col min="5112" max="5112" width="15.42578125" style="1" customWidth="1"/>
    <col min="5113" max="5114" width="8.28515625" style="1" bestFit="1" customWidth="1"/>
    <col min="5115" max="5115" width="14.28515625" style="1" customWidth="1"/>
    <col min="5116" max="5361" width="8.85546875" style="1"/>
    <col min="5362" max="5362" width="14.7109375" style="1" customWidth="1"/>
    <col min="5363" max="5363" width="15" style="1" customWidth="1"/>
    <col min="5364" max="5366" width="14.140625" style="1" customWidth="1"/>
    <col min="5367" max="5367" width="18" style="1" customWidth="1"/>
    <col min="5368" max="5368" width="15.42578125" style="1" customWidth="1"/>
    <col min="5369" max="5370" width="8.28515625" style="1" bestFit="1" customWidth="1"/>
    <col min="5371" max="5371" width="14.28515625" style="1" customWidth="1"/>
    <col min="5372" max="5617" width="8.85546875" style="1"/>
    <col min="5618" max="5618" width="14.7109375" style="1" customWidth="1"/>
    <col min="5619" max="5619" width="15" style="1" customWidth="1"/>
    <col min="5620" max="5622" width="14.140625" style="1" customWidth="1"/>
    <col min="5623" max="5623" width="18" style="1" customWidth="1"/>
    <col min="5624" max="5624" width="15.42578125" style="1" customWidth="1"/>
    <col min="5625" max="5626" width="8.28515625" style="1" bestFit="1" customWidth="1"/>
    <col min="5627" max="5627" width="14.28515625" style="1" customWidth="1"/>
    <col min="5628" max="5873" width="8.85546875" style="1"/>
    <col min="5874" max="5874" width="14.7109375" style="1" customWidth="1"/>
    <col min="5875" max="5875" width="15" style="1" customWidth="1"/>
    <col min="5876" max="5878" width="14.140625" style="1" customWidth="1"/>
    <col min="5879" max="5879" width="18" style="1" customWidth="1"/>
    <col min="5880" max="5880" width="15.42578125" style="1" customWidth="1"/>
    <col min="5881" max="5882" width="8.28515625" style="1" bestFit="1" customWidth="1"/>
    <col min="5883" max="5883" width="14.28515625" style="1" customWidth="1"/>
    <col min="5884" max="6129" width="8.85546875" style="1"/>
    <col min="6130" max="6130" width="14.7109375" style="1" customWidth="1"/>
    <col min="6131" max="6131" width="15" style="1" customWidth="1"/>
    <col min="6132" max="6134" width="14.140625" style="1" customWidth="1"/>
    <col min="6135" max="6135" width="18" style="1" customWidth="1"/>
    <col min="6136" max="6136" width="15.42578125" style="1" customWidth="1"/>
    <col min="6137" max="6138" width="8.28515625" style="1" bestFit="1" customWidth="1"/>
    <col min="6139" max="6139" width="14.28515625" style="1" customWidth="1"/>
    <col min="6140" max="6385" width="8.85546875" style="1"/>
    <col min="6386" max="6386" width="14.7109375" style="1" customWidth="1"/>
    <col min="6387" max="6387" width="15" style="1" customWidth="1"/>
    <col min="6388" max="6390" width="14.140625" style="1" customWidth="1"/>
    <col min="6391" max="6391" width="18" style="1" customWidth="1"/>
    <col min="6392" max="6392" width="15.42578125" style="1" customWidth="1"/>
    <col min="6393" max="6394" width="8.28515625" style="1" bestFit="1" customWidth="1"/>
    <col min="6395" max="6395" width="14.28515625" style="1" customWidth="1"/>
    <col min="6396" max="6641" width="8.85546875" style="1"/>
    <col min="6642" max="6642" width="14.7109375" style="1" customWidth="1"/>
    <col min="6643" max="6643" width="15" style="1" customWidth="1"/>
    <col min="6644" max="6646" width="14.140625" style="1" customWidth="1"/>
    <col min="6647" max="6647" width="18" style="1" customWidth="1"/>
    <col min="6648" max="6648" width="15.42578125" style="1" customWidth="1"/>
    <col min="6649" max="6650" width="8.28515625" style="1" bestFit="1" customWidth="1"/>
    <col min="6651" max="6651" width="14.28515625" style="1" customWidth="1"/>
    <col min="6652" max="6897" width="8.85546875" style="1"/>
    <col min="6898" max="6898" width="14.7109375" style="1" customWidth="1"/>
    <col min="6899" max="6899" width="15" style="1" customWidth="1"/>
    <col min="6900" max="6902" width="14.140625" style="1" customWidth="1"/>
    <col min="6903" max="6903" width="18" style="1" customWidth="1"/>
    <col min="6904" max="6904" width="15.42578125" style="1" customWidth="1"/>
    <col min="6905" max="6906" width="8.28515625" style="1" bestFit="1" customWidth="1"/>
    <col min="6907" max="6907" width="14.28515625" style="1" customWidth="1"/>
    <col min="6908" max="7153" width="8.85546875" style="1"/>
    <col min="7154" max="7154" width="14.7109375" style="1" customWidth="1"/>
    <col min="7155" max="7155" width="15" style="1" customWidth="1"/>
    <col min="7156" max="7158" width="14.140625" style="1" customWidth="1"/>
    <col min="7159" max="7159" width="18" style="1" customWidth="1"/>
    <col min="7160" max="7160" width="15.42578125" style="1" customWidth="1"/>
    <col min="7161" max="7162" width="8.28515625" style="1" bestFit="1" customWidth="1"/>
    <col min="7163" max="7163" width="14.28515625" style="1" customWidth="1"/>
    <col min="7164" max="7409" width="8.85546875" style="1"/>
    <col min="7410" max="7410" width="14.7109375" style="1" customWidth="1"/>
    <col min="7411" max="7411" width="15" style="1" customWidth="1"/>
    <col min="7412" max="7414" width="14.140625" style="1" customWidth="1"/>
    <col min="7415" max="7415" width="18" style="1" customWidth="1"/>
    <col min="7416" max="7416" width="15.42578125" style="1" customWidth="1"/>
    <col min="7417" max="7418" width="8.28515625" style="1" bestFit="1" customWidth="1"/>
    <col min="7419" max="7419" width="14.28515625" style="1" customWidth="1"/>
    <col min="7420" max="7665" width="8.85546875" style="1"/>
    <col min="7666" max="7666" width="14.7109375" style="1" customWidth="1"/>
    <col min="7667" max="7667" width="15" style="1" customWidth="1"/>
    <col min="7668" max="7670" width="14.140625" style="1" customWidth="1"/>
    <col min="7671" max="7671" width="18" style="1" customWidth="1"/>
    <col min="7672" max="7672" width="15.42578125" style="1" customWidth="1"/>
    <col min="7673" max="7674" width="8.28515625" style="1" bestFit="1" customWidth="1"/>
    <col min="7675" max="7675" width="14.28515625" style="1" customWidth="1"/>
    <col min="7676" max="7921" width="8.85546875" style="1"/>
    <col min="7922" max="7922" width="14.7109375" style="1" customWidth="1"/>
    <col min="7923" max="7923" width="15" style="1" customWidth="1"/>
    <col min="7924" max="7926" width="14.140625" style="1" customWidth="1"/>
    <col min="7927" max="7927" width="18" style="1" customWidth="1"/>
    <col min="7928" max="7928" width="15.42578125" style="1" customWidth="1"/>
    <col min="7929" max="7930" width="8.28515625" style="1" bestFit="1" customWidth="1"/>
    <col min="7931" max="7931" width="14.28515625" style="1" customWidth="1"/>
    <col min="7932" max="8177" width="8.85546875" style="1"/>
    <col min="8178" max="8178" width="14.7109375" style="1" customWidth="1"/>
    <col min="8179" max="8179" width="15" style="1" customWidth="1"/>
    <col min="8180" max="8182" width="14.140625" style="1" customWidth="1"/>
    <col min="8183" max="8183" width="18" style="1" customWidth="1"/>
    <col min="8184" max="8184" width="15.42578125" style="1" customWidth="1"/>
    <col min="8185" max="8186" width="8.28515625" style="1" bestFit="1" customWidth="1"/>
    <col min="8187" max="8187" width="14.28515625" style="1" customWidth="1"/>
    <col min="8188" max="8433" width="8.85546875" style="1"/>
    <col min="8434" max="8434" width="14.7109375" style="1" customWidth="1"/>
    <col min="8435" max="8435" width="15" style="1" customWidth="1"/>
    <col min="8436" max="8438" width="14.140625" style="1" customWidth="1"/>
    <col min="8439" max="8439" width="18" style="1" customWidth="1"/>
    <col min="8440" max="8440" width="15.42578125" style="1" customWidth="1"/>
    <col min="8441" max="8442" width="8.28515625" style="1" bestFit="1" customWidth="1"/>
    <col min="8443" max="8443" width="14.28515625" style="1" customWidth="1"/>
    <col min="8444" max="8689" width="8.85546875" style="1"/>
    <col min="8690" max="8690" width="14.7109375" style="1" customWidth="1"/>
    <col min="8691" max="8691" width="15" style="1" customWidth="1"/>
    <col min="8692" max="8694" width="14.140625" style="1" customWidth="1"/>
    <col min="8695" max="8695" width="18" style="1" customWidth="1"/>
    <col min="8696" max="8696" width="15.42578125" style="1" customWidth="1"/>
    <col min="8697" max="8698" width="8.28515625" style="1" bestFit="1" customWidth="1"/>
    <col min="8699" max="8699" width="14.28515625" style="1" customWidth="1"/>
    <col min="8700" max="8945" width="8.85546875" style="1"/>
    <col min="8946" max="8946" width="14.7109375" style="1" customWidth="1"/>
    <col min="8947" max="8947" width="15" style="1" customWidth="1"/>
    <col min="8948" max="8950" width="14.140625" style="1" customWidth="1"/>
    <col min="8951" max="8951" width="18" style="1" customWidth="1"/>
    <col min="8952" max="8952" width="15.42578125" style="1" customWidth="1"/>
    <col min="8953" max="8954" width="8.28515625" style="1" bestFit="1" customWidth="1"/>
    <col min="8955" max="8955" width="14.28515625" style="1" customWidth="1"/>
    <col min="8956" max="9201" width="8.85546875" style="1"/>
    <col min="9202" max="9202" width="14.7109375" style="1" customWidth="1"/>
    <col min="9203" max="9203" width="15" style="1" customWidth="1"/>
    <col min="9204" max="9206" width="14.140625" style="1" customWidth="1"/>
    <col min="9207" max="9207" width="18" style="1" customWidth="1"/>
    <col min="9208" max="9208" width="15.42578125" style="1" customWidth="1"/>
    <col min="9209" max="9210" width="8.28515625" style="1" bestFit="1" customWidth="1"/>
    <col min="9211" max="9211" width="14.28515625" style="1" customWidth="1"/>
    <col min="9212" max="9457" width="8.85546875" style="1"/>
    <col min="9458" max="9458" width="14.7109375" style="1" customWidth="1"/>
    <col min="9459" max="9459" width="15" style="1" customWidth="1"/>
    <col min="9460" max="9462" width="14.140625" style="1" customWidth="1"/>
    <col min="9463" max="9463" width="18" style="1" customWidth="1"/>
    <col min="9464" max="9464" width="15.42578125" style="1" customWidth="1"/>
    <col min="9465" max="9466" width="8.28515625" style="1" bestFit="1" customWidth="1"/>
    <col min="9467" max="9467" width="14.28515625" style="1" customWidth="1"/>
    <col min="9468" max="9713" width="8.85546875" style="1"/>
    <col min="9714" max="9714" width="14.7109375" style="1" customWidth="1"/>
    <col min="9715" max="9715" width="15" style="1" customWidth="1"/>
    <col min="9716" max="9718" width="14.140625" style="1" customWidth="1"/>
    <col min="9719" max="9719" width="18" style="1" customWidth="1"/>
    <col min="9720" max="9720" width="15.42578125" style="1" customWidth="1"/>
    <col min="9721" max="9722" width="8.28515625" style="1" bestFit="1" customWidth="1"/>
    <col min="9723" max="9723" width="14.28515625" style="1" customWidth="1"/>
    <col min="9724" max="9969" width="8.85546875" style="1"/>
    <col min="9970" max="9970" width="14.7109375" style="1" customWidth="1"/>
    <col min="9971" max="9971" width="15" style="1" customWidth="1"/>
    <col min="9972" max="9974" width="14.140625" style="1" customWidth="1"/>
    <col min="9975" max="9975" width="18" style="1" customWidth="1"/>
    <col min="9976" max="9976" width="15.42578125" style="1" customWidth="1"/>
    <col min="9977" max="9978" width="8.28515625" style="1" bestFit="1" customWidth="1"/>
    <col min="9979" max="9979" width="14.28515625" style="1" customWidth="1"/>
    <col min="9980" max="10225" width="8.85546875" style="1"/>
    <col min="10226" max="10226" width="14.7109375" style="1" customWidth="1"/>
    <col min="10227" max="10227" width="15" style="1" customWidth="1"/>
    <col min="10228" max="10230" width="14.140625" style="1" customWidth="1"/>
    <col min="10231" max="10231" width="18" style="1" customWidth="1"/>
    <col min="10232" max="10232" width="15.42578125" style="1" customWidth="1"/>
    <col min="10233" max="10234" width="8.28515625" style="1" bestFit="1" customWidth="1"/>
    <col min="10235" max="10235" width="14.28515625" style="1" customWidth="1"/>
    <col min="10236" max="10481" width="8.85546875" style="1"/>
    <col min="10482" max="10482" width="14.7109375" style="1" customWidth="1"/>
    <col min="10483" max="10483" width="15" style="1" customWidth="1"/>
    <col min="10484" max="10486" width="14.140625" style="1" customWidth="1"/>
    <col min="10487" max="10487" width="18" style="1" customWidth="1"/>
    <col min="10488" max="10488" width="15.42578125" style="1" customWidth="1"/>
    <col min="10489" max="10490" width="8.28515625" style="1" bestFit="1" customWidth="1"/>
    <col min="10491" max="10491" width="14.28515625" style="1" customWidth="1"/>
    <col min="10492" max="10737" width="8.85546875" style="1"/>
    <col min="10738" max="10738" width="14.7109375" style="1" customWidth="1"/>
    <col min="10739" max="10739" width="15" style="1" customWidth="1"/>
    <col min="10740" max="10742" width="14.140625" style="1" customWidth="1"/>
    <col min="10743" max="10743" width="18" style="1" customWidth="1"/>
    <col min="10744" max="10744" width="15.42578125" style="1" customWidth="1"/>
    <col min="10745" max="10746" width="8.28515625" style="1" bestFit="1" customWidth="1"/>
    <col min="10747" max="10747" width="14.28515625" style="1" customWidth="1"/>
    <col min="10748" max="10993" width="8.85546875" style="1"/>
    <col min="10994" max="10994" width="14.7109375" style="1" customWidth="1"/>
    <col min="10995" max="10995" width="15" style="1" customWidth="1"/>
    <col min="10996" max="10998" width="14.140625" style="1" customWidth="1"/>
    <col min="10999" max="10999" width="18" style="1" customWidth="1"/>
    <col min="11000" max="11000" width="15.42578125" style="1" customWidth="1"/>
    <col min="11001" max="11002" width="8.28515625" style="1" bestFit="1" customWidth="1"/>
    <col min="11003" max="11003" width="14.28515625" style="1" customWidth="1"/>
    <col min="11004" max="11249" width="8.85546875" style="1"/>
    <col min="11250" max="11250" width="14.7109375" style="1" customWidth="1"/>
    <col min="11251" max="11251" width="15" style="1" customWidth="1"/>
    <col min="11252" max="11254" width="14.140625" style="1" customWidth="1"/>
    <col min="11255" max="11255" width="18" style="1" customWidth="1"/>
    <col min="11256" max="11256" width="15.42578125" style="1" customWidth="1"/>
    <col min="11257" max="11258" width="8.28515625" style="1" bestFit="1" customWidth="1"/>
    <col min="11259" max="11259" width="14.28515625" style="1" customWidth="1"/>
    <col min="11260" max="11505" width="8.85546875" style="1"/>
    <col min="11506" max="11506" width="14.7109375" style="1" customWidth="1"/>
    <col min="11507" max="11507" width="15" style="1" customWidth="1"/>
    <col min="11508" max="11510" width="14.140625" style="1" customWidth="1"/>
    <col min="11511" max="11511" width="18" style="1" customWidth="1"/>
    <col min="11512" max="11512" width="15.42578125" style="1" customWidth="1"/>
    <col min="11513" max="11514" width="8.28515625" style="1" bestFit="1" customWidth="1"/>
    <col min="11515" max="11515" width="14.28515625" style="1" customWidth="1"/>
    <col min="11516" max="11761" width="8.85546875" style="1"/>
    <col min="11762" max="11762" width="14.7109375" style="1" customWidth="1"/>
    <col min="11763" max="11763" width="15" style="1" customWidth="1"/>
    <col min="11764" max="11766" width="14.140625" style="1" customWidth="1"/>
    <col min="11767" max="11767" width="18" style="1" customWidth="1"/>
    <col min="11768" max="11768" width="15.42578125" style="1" customWidth="1"/>
    <col min="11769" max="11770" width="8.28515625" style="1" bestFit="1" customWidth="1"/>
    <col min="11771" max="11771" width="14.28515625" style="1" customWidth="1"/>
    <col min="11772" max="12017" width="8.85546875" style="1"/>
    <col min="12018" max="12018" width="14.7109375" style="1" customWidth="1"/>
    <col min="12019" max="12019" width="15" style="1" customWidth="1"/>
    <col min="12020" max="12022" width="14.140625" style="1" customWidth="1"/>
    <col min="12023" max="12023" width="18" style="1" customWidth="1"/>
    <col min="12024" max="12024" width="15.42578125" style="1" customWidth="1"/>
    <col min="12025" max="12026" width="8.28515625" style="1" bestFit="1" customWidth="1"/>
    <col min="12027" max="12027" width="14.28515625" style="1" customWidth="1"/>
    <col min="12028" max="12273" width="8.85546875" style="1"/>
    <col min="12274" max="12274" width="14.7109375" style="1" customWidth="1"/>
    <col min="12275" max="12275" width="15" style="1" customWidth="1"/>
    <col min="12276" max="12278" width="14.140625" style="1" customWidth="1"/>
    <col min="12279" max="12279" width="18" style="1" customWidth="1"/>
    <col min="12280" max="12280" width="15.42578125" style="1" customWidth="1"/>
    <col min="12281" max="12282" width="8.28515625" style="1" bestFit="1" customWidth="1"/>
    <col min="12283" max="12283" width="14.28515625" style="1" customWidth="1"/>
    <col min="12284" max="12529" width="8.85546875" style="1"/>
    <col min="12530" max="12530" width="14.7109375" style="1" customWidth="1"/>
    <col min="12531" max="12531" width="15" style="1" customWidth="1"/>
    <col min="12532" max="12534" width="14.140625" style="1" customWidth="1"/>
    <col min="12535" max="12535" width="18" style="1" customWidth="1"/>
    <col min="12536" max="12536" width="15.42578125" style="1" customWidth="1"/>
    <col min="12537" max="12538" width="8.28515625" style="1" bestFit="1" customWidth="1"/>
    <col min="12539" max="12539" width="14.28515625" style="1" customWidth="1"/>
    <col min="12540" max="12785" width="8.85546875" style="1"/>
    <col min="12786" max="12786" width="14.7109375" style="1" customWidth="1"/>
    <col min="12787" max="12787" width="15" style="1" customWidth="1"/>
    <col min="12788" max="12790" width="14.140625" style="1" customWidth="1"/>
    <col min="12791" max="12791" width="18" style="1" customWidth="1"/>
    <col min="12792" max="12792" width="15.42578125" style="1" customWidth="1"/>
    <col min="12793" max="12794" width="8.28515625" style="1" bestFit="1" customWidth="1"/>
    <col min="12795" max="12795" width="14.28515625" style="1" customWidth="1"/>
    <col min="12796" max="13041" width="8.85546875" style="1"/>
    <col min="13042" max="13042" width="14.7109375" style="1" customWidth="1"/>
    <col min="13043" max="13043" width="15" style="1" customWidth="1"/>
    <col min="13044" max="13046" width="14.140625" style="1" customWidth="1"/>
    <col min="13047" max="13047" width="18" style="1" customWidth="1"/>
    <col min="13048" max="13048" width="15.42578125" style="1" customWidth="1"/>
    <col min="13049" max="13050" width="8.28515625" style="1" bestFit="1" customWidth="1"/>
    <col min="13051" max="13051" width="14.28515625" style="1" customWidth="1"/>
    <col min="13052" max="13297" width="8.85546875" style="1"/>
    <col min="13298" max="13298" width="14.7109375" style="1" customWidth="1"/>
    <col min="13299" max="13299" width="15" style="1" customWidth="1"/>
    <col min="13300" max="13302" width="14.140625" style="1" customWidth="1"/>
    <col min="13303" max="13303" width="18" style="1" customWidth="1"/>
    <col min="13304" max="13304" width="15.42578125" style="1" customWidth="1"/>
    <col min="13305" max="13306" width="8.28515625" style="1" bestFit="1" customWidth="1"/>
    <col min="13307" max="13307" width="14.28515625" style="1" customWidth="1"/>
    <col min="13308" max="13553" width="8.85546875" style="1"/>
    <col min="13554" max="13554" width="14.7109375" style="1" customWidth="1"/>
    <col min="13555" max="13555" width="15" style="1" customWidth="1"/>
    <col min="13556" max="13558" width="14.140625" style="1" customWidth="1"/>
    <col min="13559" max="13559" width="18" style="1" customWidth="1"/>
    <col min="13560" max="13560" width="15.42578125" style="1" customWidth="1"/>
    <col min="13561" max="13562" width="8.28515625" style="1" bestFit="1" customWidth="1"/>
    <col min="13563" max="13563" width="14.28515625" style="1" customWidth="1"/>
    <col min="13564" max="13809" width="8.85546875" style="1"/>
    <col min="13810" max="13810" width="14.7109375" style="1" customWidth="1"/>
    <col min="13811" max="13811" width="15" style="1" customWidth="1"/>
    <col min="13812" max="13814" width="14.140625" style="1" customWidth="1"/>
    <col min="13815" max="13815" width="18" style="1" customWidth="1"/>
    <col min="13816" max="13816" width="15.42578125" style="1" customWidth="1"/>
    <col min="13817" max="13818" width="8.28515625" style="1" bestFit="1" customWidth="1"/>
    <col min="13819" max="13819" width="14.28515625" style="1" customWidth="1"/>
    <col min="13820" max="14065" width="8.85546875" style="1"/>
    <col min="14066" max="14066" width="14.7109375" style="1" customWidth="1"/>
    <col min="14067" max="14067" width="15" style="1" customWidth="1"/>
    <col min="14068" max="14070" width="14.140625" style="1" customWidth="1"/>
    <col min="14071" max="14071" width="18" style="1" customWidth="1"/>
    <col min="14072" max="14072" width="15.42578125" style="1" customWidth="1"/>
    <col min="14073" max="14074" width="8.28515625" style="1" bestFit="1" customWidth="1"/>
    <col min="14075" max="14075" width="14.28515625" style="1" customWidth="1"/>
    <col min="14076" max="14321" width="8.85546875" style="1"/>
    <col min="14322" max="14322" width="14.7109375" style="1" customWidth="1"/>
    <col min="14323" max="14323" width="15" style="1" customWidth="1"/>
    <col min="14324" max="14326" width="14.140625" style="1" customWidth="1"/>
    <col min="14327" max="14327" width="18" style="1" customWidth="1"/>
    <col min="14328" max="14328" width="15.42578125" style="1" customWidth="1"/>
    <col min="14329" max="14330" width="8.28515625" style="1" bestFit="1" customWidth="1"/>
    <col min="14331" max="14331" width="14.28515625" style="1" customWidth="1"/>
    <col min="14332" max="14577" width="8.85546875" style="1"/>
    <col min="14578" max="14578" width="14.7109375" style="1" customWidth="1"/>
    <col min="14579" max="14579" width="15" style="1" customWidth="1"/>
    <col min="14580" max="14582" width="14.140625" style="1" customWidth="1"/>
    <col min="14583" max="14583" width="18" style="1" customWidth="1"/>
    <col min="14584" max="14584" width="15.42578125" style="1" customWidth="1"/>
    <col min="14585" max="14586" width="8.28515625" style="1" bestFit="1" customWidth="1"/>
    <col min="14587" max="14587" width="14.28515625" style="1" customWidth="1"/>
    <col min="14588" max="14833" width="8.85546875" style="1"/>
    <col min="14834" max="14834" width="14.7109375" style="1" customWidth="1"/>
    <col min="14835" max="14835" width="15" style="1" customWidth="1"/>
    <col min="14836" max="14838" width="14.140625" style="1" customWidth="1"/>
    <col min="14839" max="14839" width="18" style="1" customWidth="1"/>
    <col min="14840" max="14840" width="15.42578125" style="1" customWidth="1"/>
    <col min="14841" max="14842" width="8.28515625" style="1" bestFit="1" customWidth="1"/>
    <col min="14843" max="14843" width="14.28515625" style="1" customWidth="1"/>
    <col min="14844" max="15089" width="8.85546875" style="1"/>
    <col min="15090" max="15090" width="14.7109375" style="1" customWidth="1"/>
    <col min="15091" max="15091" width="15" style="1" customWidth="1"/>
    <col min="15092" max="15094" width="14.140625" style="1" customWidth="1"/>
    <col min="15095" max="15095" width="18" style="1" customWidth="1"/>
    <col min="15096" max="15096" width="15.42578125" style="1" customWidth="1"/>
    <col min="15097" max="15098" width="8.28515625" style="1" bestFit="1" customWidth="1"/>
    <col min="15099" max="15099" width="14.28515625" style="1" customWidth="1"/>
    <col min="15100" max="15345" width="8.85546875" style="1"/>
    <col min="15346" max="15346" width="14.7109375" style="1" customWidth="1"/>
    <col min="15347" max="15347" width="15" style="1" customWidth="1"/>
    <col min="15348" max="15350" width="14.140625" style="1" customWidth="1"/>
    <col min="15351" max="15351" width="18" style="1" customWidth="1"/>
    <col min="15352" max="15352" width="15.42578125" style="1" customWidth="1"/>
    <col min="15353" max="15354" width="8.28515625" style="1" bestFit="1" customWidth="1"/>
    <col min="15355" max="15355" width="14.28515625" style="1" customWidth="1"/>
    <col min="15356" max="15601" width="8.85546875" style="1"/>
    <col min="15602" max="15602" width="14.7109375" style="1" customWidth="1"/>
    <col min="15603" max="15603" width="15" style="1" customWidth="1"/>
    <col min="15604" max="15606" width="14.140625" style="1" customWidth="1"/>
    <col min="15607" max="15607" width="18" style="1" customWidth="1"/>
    <col min="15608" max="15608" width="15.42578125" style="1" customWidth="1"/>
    <col min="15609" max="15610" width="8.28515625" style="1" bestFit="1" customWidth="1"/>
    <col min="15611" max="15611" width="14.28515625" style="1" customWidth="1"/>
    <col min="15612" max="15857" width="8.85546875" style="1"/>
    <col min="15858" max="15858" width="14.7109375" style="1" customWidth="1"/>
    <col min="15859" max="15859" width="15" style="1" customWidth="1"/>
    <col min="15860" max="15862" width="14.140625" style="1" customWidth="1"/>
    <col min="15863" max="15863" width="18" style="1" customWidth="1"/>
    <col min="15864" max="15864" width="15.42578125" style="1" customWidth="1"/>
    <col min="15865" max="15866" width="8.28515625" style="1" bestFit="1" customWidth="1"/>
    <col min="15867" max="15867" width="14.28515625" style="1" customWidth="1"/>
    <col min="15868" max="16113" width="8.85546875" style="1"/>
    <col min="16114" max="16114" width="14.7109375" style="1" customWidth="1"/>
    <col min="16115" max="16115" width="15" style="1" customWidth="1"/>
    <col min="16116" max="16118" width="14.140625" style="1" customWidth="1"/>
    <col min="16119" max="16119" width="18" style="1" customWidth="1"/>
    <col min="16120" max="16120" width="15.42578125" style="1" customWidth="1"/>
    <col min="16121" max="16122" width="8.28515625" style="1" bestFit="1" customWidth="1"/>
    <col min="16123" max="16123" width="14.28515625" style="1" customWidth="1"/>
    <col min="16124" max="16369" width="8.85546875" style="1"/>
    <col min="16370" max="16384" width="8.7109375" style="1" customWidth="1"/>
  </cols>
  <sheetData>
    <row r="1" spans="1:17" ht="33" customHeight="1">
      <c r="A1" s="317" t="s">
        <v>310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</row>
    <row r="2" spans="1:17" ht="33" customHeight="1">
      <c r="A2" s="319" t="s">
        <v>311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</row>
    <row r="3" spans="1:17" ht="27" customHeight="1">
      <c r="A3" s="168" t="s">
        <v>277</v>
      </c>
      <c r="B3" s="169"/>
      <c r="C3" s="242"/>
      <c r="D3" s="242"/>
      <c r="E3" s="242"/>
      <c r="F3" s="169"/>
      <c r="G3" s="169"/>
      <c r="H3" s="169"/>
      <c r="I3" s="169"/>
      <c r="J3" s="169"/>
      <c r="K3" s="169"/>
      <c r="L3" s="169"/>
      <c r="M3" s="169"/>
      <c r="N3" s="169"/>
      <c r="O3" s="170" t="s">
        <v>278</v>
      </c>
    </row>
    <row r="4" spans="1:17" ht="49.5" customHeight="1">
      <c r="A4" s="164" t="s">
        <v>307</v>
      </c>
      <c r="B4" s="164">
        <v>2010</v>
      </c>
      <c r="C4" s="164">
        <v>2011</v>
      </c>
      <c r="D4" s="164">
        <v>2012</v>
      </c>
      <c r="E4" s="162">
        <v>2013</v>
      </c>
      <c r="F4" s="171">
        <v>2014</v>
      </c>
      <c r="G4" s="163">
        <v>2015</v>
      </c>
      <c r="H4" s="164">
        <v>2016</v>
      </c>
      <c r="I4" s="164">
        <v>2017</v>
      </c>
      <c r="J4" s="164">
        <v>2018</v>
      </c>
      <c r="K4" s="164">
        <v>2019</v>
      </c>
      <c r="L4" s="164">
        <v>2020</v>
      </c>
      <c r="M4" s="164">
        <v>2021</v>
      </c>
      <c r="N4" s="164">
        <v>2022</v>
      </c>
      <c r="O4" s="164" t="s">
        <v>309</v>
      </c>
    </row>
    <row r="5" spans="1:17" ht="35.1" customHeight="1">
      <c r="A5" s="28" t="s">
        <v>72</v>
      </c>
      <c r="B5" s="165">
        <v>6224033</v>
      </c>
      <c r="C5" s="165">
        <v>6551735</v>
      </c>
      <c r="D5" s="165">
        <v>6867853</v>
      </c>
      <c r="E5" s="165">
        <v>7294753</v>
      </c>
      <c r="F5" s="165">
        <v>7489799</v>
      </c>
      <c r="G5" s="165">
        <v>7933711</v>
      </c>
      <c r="H5" s="165">
        <v>8271126</v>
      </c>
      <c r="I5" s="165">
        <v>8275538</v>
      </c>
      <c r="J5" s="165">
        <v>8030674</v>
      </c>
      <c r="K5" s="165">
        <v>7979262</v>
      </c>
      <c r="L5" s="165">
        <v>8422408</v>
      </c>
      <c r="M5" s="165">
        <v>8175378</v>
      </c>
      <c r="N5" s="165">
        <v>8591748</v>
      </c>
      <c r="O5" s="28" t="s">
        <v>71</v>
      </c>
      <c r="Q5" s="10"/>
    </row>
    <row r="6" spans="1:17" ht="29.1" customHeight="1">
      <c r="A6" s="28" t="s">
        <v>306</v>
      </c>
      <c r="B6" s="166">
        <v>6350217</v>
      </c>
      <c r="C6" s="166">
        <v>6640252</v>
      </c>
      <c r="D6" s="166">
        <v>6910156</v>
      </c>
      <c r="E6" s="166">
        <v>7292178</v>
      </c>
      <c r="F6" s="166">
        <v>7428120</v>
      </c>
      <c r="G6" s="166">
        <v>7808136</v>
      </c>
      <c r="H6" s="166">
        <v>8076610</v>
      </c>
      <c r="I6" s="166">
        <v>8019757</v>
      </c>
      <c r="J6" s="166">
        <v>7715338</v>
      </c>
      <c r="K6" s="166">
        <v>7607556</v>
      </c>
      <c r="L6" s="166">
        <v>7982529</v>
      </c>
      <c r="M6" s="166">
        <v>7692188</v>
      </c>
      <c r="N6" s="166">
        <v>8021463</v>
      </c>
      <c r="O6" s="28" t="s">
        <v>273</v>
      </c>
      <c r="Q6" s="10"/>
    </row>
    <row r="7" spans="1:17" ht="29.1" customHeight="1">
      <c r="A7" s="28" t="s">
        <v>65</v>
      </c>
      <c r="B7" s="165">
        <v>1621483</v>
      </c>
      <c r="C7" s="165">
        <v>1689249</v>
      </c>
      <c r="D7" s="165">
        <v>1755228</v>
      </c>
      <c r="E7" s="165">
        <v>1844577</v>
      </c>
      <c r="F7" s="165">
        <v>1888619</v>
      </c>
      <c r="G7" s="165">
        <v>1980839</v>
      </c>
      <c r="H7" s="165">
        <v>2050659</v>
      </c>
      <c r="I7" s="165">
        <v>2053943</v>
      </c>
      <c r="J7" s="165">
        <v>2009884</v>
      </c>
      <c r="K7" s="165">
        <v>2004830</v>
      </c>
      <c r="L7" s="165">
        <v>2096074</v>
      </c>
      <c r="M7" s="165">
        <v>2053240</v>
      </c>
      <c r="N7" s="165">
        <v>2137983</v>
      </c>
      <c r="O7" s="28" t="s">
        <v>64</v>
      </c>
      <c r="Q7" s="10"/>
    </row>
    <row r="8" spans="1:17" ht="29.1" customHeight="1">
      <c r="A8" s="28" t="s">
        <v>63</v>
      </c>
      <c r="B8" s="166">
        <v>1034755</v>
      </c>
      <c r="C8" s="166">
        <v>1075381</v>
      </c>
      <c r="D8" s="166">
        <v>1114675</v>
      </c>
      <c r="E8" s="166">
        <v>1166736</v>
      </c>
      <c r="F8" s="166">
        <v>1192307</v>
      </c>
      <c r="G8" s="166">
        <v>1246088</v>
      </c>
      <c r="H8" s="166">
        <v>1285600</v>
      </c>
      <c r="I8" s="166">
        <v>1285836</v>
      </c>
      <c r="J8" s="166">
        <v>1261835</v>
      </c>
      <c r="K8" s="166">
        <v>1260269</v>
      </c>
      <c r="L8" s="166">
        <v>1310168</v>
      </c>
      <c r="M8" s="166">
        <v>1289032</v>
      </c>
      <c r="N8" s="166">
        <v>1336179</v>
      </c>
      <c r="O8" s="28" t="s">
        <v>62</v>
      </c>
      <c r="Q8" s="10"/>
    </row>
    <row r="9" spans="1:17" ht="29.1" customHeight="1">
      <c r="A9" s="28" t="s">
        <v>305</v>
      </c>
      <c r="B9" s="165">
        <v>3647910</v>
      </c>
      <c r="C9" s="165">
        <v>3833419</v>
      </c>
      <c r="D9" s="165">
        <v>4015832</v>
      </c>
      <c r="E9" s="165">
        <v>4256947</v>
      </c>
      <c r="F9" s="165">
        <v>4379894</v>
      </c>
      <c r="G9" s="165">
        <v>4636295</v>
      </c>
      <c r="H9" s="165">
        <v>4835564</v>
      </c>
      <c r="I9" s="165">
        <v>4853790</v>
      </c>
      <c r="J9" s="165">
        <v>4746614</v>
      </c>
      <c r="K9" s="165">
        <v>4740235</v>
      </c>
      <c r="L9" s="165">
        <v>4989327</v>
      </c>
      <c r="M9" s="165">
        <v>4879962</v>
      </c>
      <c r="N9" s="165">
        <v>5125254</v>
      </c>
      <c r="O9" s="28" t="s">
        <v>60</v>
      </c>
      <c r="Q9" s="10"/>
    </row>
    <row r="10" spans="1:17" ht="29.1" customHeight="1">
      <c r="A10" s="28" t="s">
        <v>55</v>
      </c>
      <c r="B10" s="166">
        <v>1469841</v>
      </c>
      <c r="C10" s="166">
        <v>1529057</v>
      </c>
      <c r="D10" s="166">
        <v>1588898</v>
      </c>
      <c r="E10" s="166">
        <v>1666269</v>
      </c>
      <c r="F10" s="166">
        <v>1713764</v>
      </c>
      <c r="G10" s="166">
        <v>1796865</v>
      </c>
      <c r="H10" s="166">
        <v>1863056</v>
      </c>
      <c r="I10" s="166">
        <v>1879189</v>
      </c>
      <c r="J10" s="166">
        <v>1863690</v>
      </c>
      <c r="K10" s="166">
        <v>1876328</v>
      </c>
      <c r="L10" s="166">
        <v>1958677</v>
      </c>
      <c r="M10" s="166">
        <v>1943532</v>
      </c>
      <c r="N10" s="166">
        <v>2024285</v>
      </c>
      <c r="O10" s="28" t="s">
        <v>54</v>
      </c>
      <c r="Q10" s="10"/>
    </row>
    <row r="11" spans="1:17" ht="29.1" customHeight="1">
      <c r="A11" s="28" t="s">
        <v>51</v>
      </c>
      <c r="B11" s="165">
        <v>638270</v>
      </c>
      <c r="C11" s="165">
        <v>663804</v>
      </c>
      <c r="D11" s="165">
        <v>689921</v>
      </c>
      <c r="E11" s="165">
        <v>723408</v>
      </c>
      <c r="F11" s="165">
        <v>745148</v>
      </c>
      <c r="G11" s="165">
        <v>781281</v>
      </c>
      <c r="H11" s="165">
        <v>810586</v>
      </c>
      <c r="I11" s="165">
        <v>818980</v>
      </c>
      <c r="J11" s="165">
        <v>813992</v>
      </c>
      <c r="K11" s="165">
        <v>820568</v>
      </c>
      <c r="L11" s="165">
        <v>856497</v>
      </c>
      <c r="M11" s="165">
        <v>850859</v>
      </c>
      <c r="N11" s="165">
        <v>886036</v>
      </c>
      <c r="O11" s="28" t="s">
        <v>50</v>
      </c>
      <c r="Q11" s="10"/>
    </row>
    <row r="12" spans="1:17" ht="29.1" customHeight="1">
      <c r="A12" s="28" t="s">
        <v>49</v>
      </c>
      <c r="B12" s="166">
        <v>528426</v>
      </c>
      <c r="C12" s="166">
        <v>550595</v>
      </c>
      <c r="D12" s="166">
        <v>573231</v>
      </c>
      <c r="E12" s="166">
        <v>602279</v>
      </c>
      <c r="F12" s="166">
        <v>621248</v>
      </c>
      <c r="G12" s="166">
        <v>652630</v>
      </c>
      <c r="H12" s="166">
        <v>678308</v>
      </c>
      <c r="I12" s="166">
        <v>686058</v>
      </c>
      <c r="J12" s="166">
        <v>682111</v>
      </c>
      <c r="K12" s="166">
        <v>688236</v>
      </c>
      <c r="L12" s="166">
        <v>719987</v>
      </c>
      <c r="M12" s="166">
        <v>715422</v>
      </c>
      <c r="N12" s="166">
        <v>746406</v>
      </c>
      <c r="O12" s="28" t="s">
        <v>48</v>
      </c>
      <c r="P12" s="2"/>
      <c r="Q12" s="10"/>
    </row>
    <row r="13" spans="1:17" ht="29.1" customHeight="1">
      <c r="A13" s="28" t="s">
        <v>103</v>
      </c>
      <c r="B13" s="165">
        <v>270097</v>
      </c>
      <c r="C13" s="165">
        <v>280731</v>
      </c>
      <c r="D13" s="165">
        <v>291604</v>
      </c>
      <c r="E13" s="165">
        <v>305467</v>
      </c>
      <c r="F13" s="165">
        <v>314614</v>
      </c>
      <c r="G13" s="165">
        <v>329475</v>
      </c>
      <c r="H13" s="165">
        <v>341532</v>
      </c>
      <c r="I13" s="165">
        <v>345347</v>
      </c>
      <c r="J13" s="165">
        <v>343630</v>
      </c>
      <c r="K13" s="165">
        <v>346525</v>
      </c>
      <c r="L13" s="165">
        <v>361607</v>
      </c>
      <c r="M13" s="165">
        <v>359411</v>
      </c>
      <c r="N13" s="165">
        <v>373577</v>
      </c>
      <c r="O13" s="28" t="s">
        <v>46</v>
      </c>
      <c r="Q13" s="10"/>
    </row>
    <row r="14" spans="1:17" ht="29.1" customHeight="1">
      <c r="A14" s="28" t="s">
        <v>45</v>
      </c>
      <c r="B14" s="166">
        <v>1062495</v>
      </c>
      <c r="C14" s="166">
        <v>1102242</v>
      </c>
      <c r="D14" s="166">
        <v>1141642</v>
      </c>
      <c r="E14" s="166">
        <v>1193895</v>
      </c>
      <c r="F14" s="166">
        <v>1223724</v>
      </c>
      <c r="G14" s="166">
        <v>1277892</v>
      </c>
      <c r="H14" s="166">
        <v>1319680</v>
      </c>
      <c r="I14" s="166">
        <v>1326914</v>
      </c>
      <c r="J14" s="166">
        <v>1310678</v>
      </c>
      <c r="K14" s="166">
        <v>1315117</v>
      </c>
      <c r="L14" s="166">
        <v>1370141</v>
      </c>
      <c r="M14" s="166">
        <v>1355099</v>
      </c>
      <c r="N14" s="166">
        <v>1404997</v>
      </c>
      <c r="O14" s="28" t="s">
        <v>44</v>
      </c>
      <c r="Q14" s="10"/>
    </row>
    <row r="15" spans="1:17" ht="29.1" customHeight="1">
      <c r="A15" s="28" t="s">
        <v>43</v>
      </c>
      <c r="B15" s="165">
        <v>423831</v>
      </c>
      <c r="C15" s="165">
        <v>442261</v>
      </c>
      <c r="D15" s="165">
        <v>460802</v>
      </c>
      <c r="E15" s="165">
        <v>484876</v>
      </c>
      <c r="F15" s="165">
        <v>499520</v>
      </c>
      <c r="G15" s="165">
        <v>525201</v>
      </c>
      <c r="H15" s="165">
        <v>545958</v>
      </c>
      <c r="I15" s="165">
        <v>551172</v>
      </c>
      <c r="J15" s="165">
        <v>545320</v>
      </c>
      <c r="K15" s="165">
        <v>548237</v>
      </c>
      <c r="L15" s="165">
        <v>574344</v>
      </c>
      <c r="M15" s="165">
        <v>567533</v>
      </c>
      <c r="N15" s="165">
        <v>592300</v>
      </c>
      <c r="O15" s="28" t="s">
        <v>42</v>
      </c>
      <c r="Q15" s="10"/>
    </row>
    <row r="16" spans="1:17" ht="29.1" customHeight="1">
      <c r="A16" s="28" t="s">
        <v>102</v>
      </c>
      <c r="B16" s="166">
        <v>262457</v>
      </c>
      <c r="C16" s="166">
        <v>271954</v>
      </c>
      <c r="D16" s="166">
        <v>281201</v>
      </c>
      <c r="E16" s="166">
        <v>293412</v>
      </c>
      <c r="F16" s="166">
        <v>299886</v>
      </c>
      <c r="G16" s="166">
        <v>312558</v>
      </c>
      <c r="H16" s="166">
        <v>321992</v>
      </c>
      <c r="I16" s="166">
        <v>322779</v>
      </c>
      <c r="J16" s="166">
        <v>318510</v>
      </c>
      <c r="K16" s="166">
        <v>319257</v>
      </c>
      <c r="L16" s="166">
        <v>331305</v>
      </c>
      <c r="M16" s="166">
        <v>327833</v>
      </c>
      <c r="N16" s="166">
        <v>339174</v>
      </c>
      <c r="O16" s="28" t="s">
        <v>40</v>
      </c>
      <c r="Q16" s="10"/>
    </row>
    <row r="17" spans="1:17" ht="29.1" customHeight="1">
      <c r="A17" s="28" t="s">
        <v>39</v>
      </c>
      <c r="B17" s="165">
        <v>444672</v>
      </c>
      <c r="C17" s="165">
        <v>461187</v>
      </c>
      <c r="D17" s="165">
        <v>477818</v>
      </c>
      <c r="E17" s="165">
        <v>499207</v>
      </c>
      <c r="F17" s="165">
        <v>512630</v>
      </c>
      <c r="G17" s="165">
        <v>535411</v>
      </c>
      <c r="H17" s="165">
        <v>553527</v>
      </c>
      <c r="I17" s="165">
        <v>558052</v>
      </c>
      <c r="J17" s="165">
        <v>554005</v>
      </c>
      <c r="K17" s="165">
        <v>557379</v>
      </c>
      <c r="L17" s="165">
        <v>579446</v>
      </c>
      <c r="M17" s="165">
        <v>574894</v>
      </c>
      <c r="N17" s="165">
        <v>595822</v>
      </c>
      <c r="O17" s="28" t="s">
        <v>38</v>
      </c>
      <c r="Q17" s="10"/>
    </row>
    <row r="18" spans="1:17" ht="29.1" customHeight="1">
      <c r="A18" s="29" t="s">
        <v>308</v>
      </c>
      <c r="B18" s="167">
        <v>23978487</v>
      </c>
      <c r="C18" s="167">
        <v>25091867</v>
      </c>
      <c r="D18" s="167">
        <v>26168861</v>
      </c>
      <c r="E18" s="167">
        <v>27624004</v>
      </c>
      <c r="F18" s="167">
        <v>28309273</v>
      </c>
      <c r="G18" s="167">
        <v>29816382</v>
      </c>
      <c r="H18" s="167">
        <v>30954198</v>
      </c>
      <c r="I18" s="167">
        <v>30977355</v>
      </c>
      <c r="J18" s="167">
        <v>30196281</v>
      </c>
      <c r="K18" s="167">
        <v>30063799</v>
      </c>
      <c r="L18" s="167">
        <v>31552510</v>
      </c>
      <c r="M18" s="167">
        <v>30784383</v>
      </c>
      <c r="N18" s="167">
        <v>32175224</v>
      </c>
      <c r="O18" s="29" t="s">
        <v>275</v>
      </c>
      <c r="Q18" s="10"/>
    </row>
    <row r="19" spans="1:17" ht="29.1" customHeight="1">
      <c r="A19" s="308" t="s">
        <v>22</v>
      </c>
      <c r="B19" s="309"/>
      <c r="C19" s="322"/>
      <c r="D19" s="322"/>
      <c r="E19" s="322"/>
      <c r="F19" s="322"/>
      <c r="G19" s="322"/>
      <c r="H19" s="322"/>
      <c r="I19" s="322"/>
      <c r="J19" s="322"/>
      <c r="K19" s="322"/>
      <c r="L19" s="322"/>
      <c r="M19" s="321" t="s">
        <v>276</v>
      </c>
      <c r="N19" s="321"/>
      <c r="O19" s="310"/>
    </row>
    <row r="20" spans="1:17" ht="29.1" customHeight="1">
      <c r="A20" s="315" t="s">
        <v>314</v>
      </c>
      <c r="B20" s="315"/>
      <c r="C20" s="315"/>
      <c r="D20" s="315"/>
      <c r="E20" s="315"/>
      <c r="F20" s="315"/>
      <c r="G20" s="315"/>
      <c r="H20" s="315"/>
      <c r="I20" s="316" t="s">
        <v>315</v>
      </c>
      <c r="J20" s="316"/>
      <c r="K20" s="316"/>
      <c r="L20" s="316"/>
      <c r="M20" s="316"/>
      <c r="N20" s="316"/>
      <c r="O20" s="316"/>
    </row>
    <row r="21" spans="1:17" ht="29.1" customHeight="1">
      <c r="A21" s="161"/>
      <c r="B21" s="161"/>
      <c r="C21" s="161"/>
      <c r="E21" s="160"/>
      <c r="F21" s="161"/>
      <c r="G21" s="161"/>
      <c r="H21" s="161"/>
    </row>
    <row r="22" spans="1:17" ht="29.1" customHeight="1">
      <c r="A22" s="161"/>
      <c r="B22" s="161"/>
      <c r="C22" s="161"/>
      <c r="E22" s="160"/>
      <c r="F22" s="161"/>
      <c r="G22" s="161"/>
      <c r="H22" s="161"/>
      <c r="J22" s="2"/>
      <c r="L22" s="2"/>
    </row>
    <row r="23" spans="1:17" ht="29.1" customHeight="1">
      <c r="A23" s="161"/>
      <c r="B23" s="161"/>
      <c r="C23" s="161"/>
      <c r="E23" s="160"/>
      <c r="F23" s="161"/>
      <c r="G23" s="161"/>
      <c r="H23" s="161"/>
      <c r="J23" s="204"/>
      <c r="L23" s="205"/>
    </row>
    <row r="24" spans="1:17" ht="29.1" customHeight="1">
      <c r="A24" s="161"/>
      <c r="B24" s="161"/>
      <c r="C24" s="161"/>
      <c r="E24" s="151"/>
      <c r="F24" s="161"/>
      <c r="G24" s="161"/>
      <c r="H24" s="173"/>
      <c r="I24" s="176"/>
    </row>
    <row r="25" spans="1:17" ht="29.1" customHeight="1">
      <c r="A25" s="161"/>
      <c r="B25" s="161"/>
      <c r="C25" s="161"/>
      <c r="E25" s="160"/>
      <c r="F25" s="161"/>
      <c r="G25" s="161"/>
      <c r="H25" s="173"/>
      <c r="I25" s="176"/>
    </row>
    <row r="26" spans="1:17" ht="29.1" customHeight="1">
      <c r="A26" s="161"/>
      <c r="B26" s="161"/>
      <c r="C26" s="161"/>
      <c r="E26" s="160"/>
      <c r="F26" s="161"/>
      <c r="G26" s="161"/>
      <c r="H26" s="173"/>
      <c r="I26" s="176"/>
    </row>
    <row r="27" spans="1:17" ht="29.1" customHeight="1">
      <c r="A27" s="161"/>
      <c r="B27" s="161"/>
      <c r="C27" s="161"/>
      <c r="G27" s="2"/>
      <c r="H27" s="174"/>
      <c r="I27" s="176"/>
    </row>
    <row r="28" spans="1:17" ht="29.1" customHeight="1">
      <c r="A28" s="161"/>
      <c r="B28" s="161"/>
      <c r="C28" s="161"/>
      <c r="H28" s="175"/>
      <c r="I28" s="176"/>
    </row>
    <row r="29" spans="1:17" s="5" customFormat="1" ht="21" customHeight="1">
      <c r="A29" s="161"/>
      <c r="B29" s="161"/>
      <c r="C29" s="161"/>
      <c r="D29" s="161"/>
      <c r="E29" s="161"/>
      <c r="F29" s="1"/>
      <c r="G29" s="1"/>
      <c r="H29" s="175"/>
      <c r="I29" s="176"/>
      <c r="J29" s="1"/>
    </row>
    <row r="30" spans="1:17" ht="15.75">
      <c r="A30" s="6"/>
      <c r="E30" s="6"/>
      <c r="H30" s="175"/>
      <c r="I30" s="176"/>
    </row>
    <row r="31" spans="1:17" ht="15.75">
      <c r="A31" s="7"/>
      <c r="E31" s="7"/>
      <c r="H31" s="175"/>
      <c r="I31" s="176"/>
    </row>
    <row r="32" spans="1:17" ht="15.75">
      <c r="A32" s="7"/>
      <c r="D32" s="2"/>
      <c r="E32" s="7"/>
      <c r="H32" s="175"/>
      <c r="I32" s="176"/>
    </row>
    <row r="33" spans="1:9" ht="16.5" customHeight="1">
      <c r="A33" s="8"/>
      <c r="B33" s="3"/>
      <c r="C33" s="142"/>
      <c r="D33" s="2"/>
      <c r="E33" s="8"/>
      <c r="F33" s="2"/>
      <c r="G33" s="2"/>
      <c r="H33" s="175"/>
      <c r="I33" s="176"/>
    </row>
    <row r="34" spans="1:9">
      <c r="B34" s="9"/>
      <c r="C34" s="9"/>
      <c r="D34" s="10"/>
    </row>
    <row r="35" spans="1:9">
      <c r="D35" s="2"/>
    </row>
  </sheetData>
  <mergeCells count="12">
    <mergeCell ref="A20:H20"/>
    <mergeCell ref="I20:O20"/>
    <mergeCell ref="A1:O1"/>
    <mergeCell ref="A2:O2"/>
    <mergeCell ref="C3:E3"/>
    <mergeCell ref="A19:B19"/>
    <mergeCell ref="M19:O19"/>
    <mergeCell ref="C19:D19"/>
    <mergeCell ref="E19:F19"/>
    <mergeCell ref="G19:H19"/>
    <mergeCell ref="I19:J19"/>
    <mergeCell ref="K19:L19"/>
  </mergeCells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2"/>
  <sheetViews>
    <sheetView rightToLeft="1" zoomScaleNormal="100" workbookViewId="0">
      <selection activeCell="A18" sqref="A18"/>
    </sheetView>
  </sheetViews>
  <sheetFormatPr defaultColWidth="8.7109375" defaultRowHeight="33" customHeight="1"/>
  <cols>
    <col min="1" max="1" width="45.7109375" style="45" customWidth="1"/>
    <col min="2" max="3" width="17.7109375" style="45" customWidth="1"/>
    <col min="4" max="4" width="45.7109375" style="45" customWidth="1"/>
    <col min="5" max="6" width="8.7109375" style="45"/>
    <col min="7" max="7" width="11" style="45" bestFit="1" customWidth="1"/>
    <col min="8" max="8" width="10.140625" style="45" bestFit="1" customWidth="1"/>
    <col min="9" max="10" width="8.7109375" style="45"/>
    <col min="11" max="11" width="9" style="45" bestFit="1" customWidth="1"/>
    <col min="12" max="16384" width="8.7109375" style="45"/>
  </cols>
  <sheetData>
    <row r="1" spans="1:14" ht="33" customHeight="1">
      <c r="A1" s="215" t="s">
        <v>20</v>
      </c>
      <c r="B1" s="215"/>
      <c r="C1" s="215"/>
      <c r="D1" s="215"/>
      <c r="E1" s="48"/>
    </row>
    <row r="2" spans="1:14" ht="33" customHeight="1">
      <c r="A2" s="216" t="s">
        <v>19</v>
      </c>
      <c r="B2" s="216"/>
      <c r="C2" s="216"/>
      <c r="D2" s="216"/>
      <c r="E2" s="48"/>
    </row>
    <row r="3" spans="1:14" ht="33" customHeight="1">
      <c r="A3" s="215" t="s">
        <v>18</v>
      </c>
      <c r="B3" s="215"/>
      <c r="C3" s="215"/>
      <c r="D3" s="215"/>
      <c r="E3" s="48"/>
    </row>
    <row r="4" spans="1:14" ht="33" customHeight="1">
      <c r="A4" s="216" t="s">
        <v>17</v>
      </c>
      <c r="B4" s="216"/>
      <c r="C4" s="216"/>
      <c r="D4" s="216"/>
      <c r="E4" s="48"/>
    </row>
    <row r="5" spans="1:14" ht="33" customHeight="1">
      <c r="A5" s="221" t="s">
        <v>16</v>
      </c>
      <c r="B5" s="222"/>
      <c r="C5" s="223" t="s">
        <v>15</v>
      </c>
      <c r="D5" s="224"/>
      <c r="E5" s="48"/>
    </row>
    <row r="6" spans="1:14" ht="54.95" customHeight="1">
      <c r="A6" s="86" t="s">
        <v>146</v>
      </c>
      <c r="B6" s="88" t="s">
        <v>147</v>
      </c>
      <c r="C6" s="88" t="s">
        <v>148</v>
      </c>
      <c r="D6" s="86" t="s">
        <v>145</v>
      </c>
      <c r="E6" s="48"/>
    </row>
    <row r="7" spans="1:14" ht="42.95" customHeight="1">
      <c r="A7" s="11" t="s">
        <v>280</v>
      </c>
      <c r="B7" s="134">
        <v>32175224</v>
      </c>
      <c r="C7" s="12">
        <v>2022</v>
      </c>
      <c r="D7" s="13" t="s">
        <v>281</v>
      </c>
      <c r="E7" s="48"/>
      <c r="H7" s="110"/>
    </row>
    <row r="8" spans="1:14" ht="42.95" customHeight="1">
      <c r="A8" s="11" t="s">
        <v>248</v>
      </c>
      <c r="B8" s="135">
        <v>19678595</v>
      </c>
      <c r="C8" s="136">
        <v>2022</v>
      </c>
      <c r="D8" s="13" t="s">
        <v>246</v>
      </c>
      <c r="E8" s="48"/>
      <c r="F8" s="110"/>
      <c r="H8" s="110"/>
      <c r="N8" s="109"/>
    </row>
    <row r="9" spans="1:14" ht="42.95" customHeight="1">
      <c r="A9" s="11" t="s">
        <v>249</v>
      </c>
      <c r="B9" s="134">
        <v>12496629</v>
      </c>
      <c r="C9" s="12">
        <v>2022</v>
      </c>
      <c r="D9" s="13" t="s">
        <v>247</v>
      </c>
      <c r="E9" s="48"/>
    </row>
    <row r="10" spans="1:14" ht="42.95" customHeight="1">
      <c r="A10" s="14" t="s">
        <v>14</v>
      </c>
      <c r="B10" s="15">
        <v>15.1</v>
      </c>
      <c r="C10" s="16">
        <v>2022</v>
      </c>
      <c r="D10" s="17" t="s">
        <v>13</v>
      </c>
      <c r="E10" s="48"/>
      <c r="H10" s="46"/>
      <c r="K10" s="110"/>
    </row>
    <row r="11" spans="1:14" ht="42.95" customHeight="1">
      <c r="A11" s="14" t="s">
        <v>12</v>
      </c>
      <c r="B11" s="18">
        <v>2.4500000000000002</v>
      </c>
      <c r="C11" s="12">
        <v>2022</v>
      </c>
      <c r="D11" s="17" t="s">
        <v>11</v>
      </c>
      <c r="E11" s="48"/>
      <c r="G11" s="110"/>
      <c r="K11" s="145"/>
    </row>
    <row r="12" spans="1:14" ht="42.95" customHeight="1">
      <c r="A12" s="14" t="s">
        <v>10</v>
      </c>
      <c r="B12" s="15">
        <v>8</v>
      </c>
      <c r="C12" s="16">
        <v>2022</v>
      </c>
      <c r="D12" s="17" t="s">
        <v>9</v>
      </c>
      <c r="E12" s="48"/>
    </row>
    <row r="13" spans="1:14" ht="42.95" customHeight="1">
      <c r="A13" s="14" t="s">
        <v>8</v>
      </c>
      <c r="B13" s="19">
        <v>24.5</v>
      </c>
      <c r="C13" s="12">
        <v>2022</v>
      </c>
      <c r="D13" s="17" t="s">
        <v>7</v>
      </c>
      <c r="E13" s="48"/>
    </row>
    <row r="14" spans="1:14" ht="42.95" customHeight="1">
      <c r="A14" s="14" t="s">
        <v>6</v>
      </c>
      <c r="B14" s="15">
        <v>72.8</v>
      </c>
      <c r="C14" s="16">
        <v>2022</v>
      </c>
      <c r="D14" s="17" t="s">
        <v>5</v>
      </c>
      <c r="E14" s="48"/>
    </row>
    <row r="15" spans="1:14" ht="42.95" customHeight="1">
      <c r="A15" s="14" t="s">
        <v>4</v>
      </c>
      <c r="B15" s="19">
        <v>2.7</v>
      </c>
      <c r="C15" s="12">
        <v>2022</v>
      </c>
      <c r="D15" s="17" t="s">
        <v>3</v>
      </c>
      <c r="E15" s="48"/>
    </row>
    <row r="16" spans="1:14" ht="42.95" customHeight="1">
      <c r="A16" s="20" t="s">
        <v>2</v>
      </c>
      <c r="B16" s="21">
        <v>2.14</v>
      </c>
      <c r="C16" s="16">
        <v>2022</v>
      </c>
      <c r="D16" s="22" t="s">
        <v>1</v>
      </c>
      <c r="E16" s="48"/>
    </row>
    <row r="17" spans="1:5" s="47" customFormat="1" ht="42.95" customHeight="1">
      <c r="A17" s="225" t="s">
        <v>283</v>
      </c>
      <c r="B17" s="226"/>
      <c r="C17" s="227" t="s">
        <v>282</v>
      </c>
      <c r="D17" s="226"/>
      <c r="E17" s="49"/>
    </row>
    <row r="18" spans="1:5" s="47" customFormat="1" ht="42.95" customHeight="1">
      <c r="A18" s="25" t="s">
        <v>140</v>
      </c>
      <c r="B18" s="19">
        <v>77.900000000000006</v>
      </c>
      <c r="C18" s="12">
        <v>2022</v>
      </c>
      <c r="D18" s="25" t="s">
        <v>173</v>
      </c>
      <c r="E18" s="49"/>
    </row>
    <row r="19" spans="1:5" s="47" customFormat="1" ht="42.95" customHeight="1">
      <c r="A19" s="25" t="s">
        <v>141</v>
      </c>
      <c r="B19" s="21">
        <v>75.3</v>
      </c>
      <c r="C19" s="16">
        <v>2022</v>
      </c>
      <c r="D19" s="25" t="s">
        <v>143</v>
      </c>
      <c r="E19" s="49"/>
    </row>
    <row r="20" spans="1:5" s="47" customFormat="1" ht="42.95" customHeight="1">
      <c r="A20" s="26" t="s">
        <v>142</v>
      </c>
      <c r="B20" s="23">
        <v>80.900000000000006</v>
      </c>
      <c r="C20" s="12">
        <v>2022</v>
      </c>
      <c r="D20" s="26" t="s">
        <v>144</v>
      </c>
      <c r="E20" s="49"/>
    </row>
    <row r="21" spans="1:5" ht="22.5" customHeight="1">
      <c r="A21" s="217" t="s">
        <v>22</v>
      </c>
      <c r="B21" s="218"/>
      <c r="C21" s="219" t="s">
        <v>21</v>
      </c>
      <c r="D21" s="220"/>
      <c r="E21" s="48"/>
    </row>
    <row r="22" spans="1:5" ht="42.95" customHeight="1">
      <c r="A22" s="50"/>
      <c r="B22" s="51"/>
      <c r="C22" s="51"/>
      <c r="D22" s="51"/>
    </row>
  </sheetData>
  <mergeCells count="10">
    <mergeCell ref="A1:D1"/>
    <mergeCell ref="A2:D2"/>
    <mergeCell ref="A3:D3"/>
    <mergeCell ref="A4:D4"/>
    <mergeCell ref="A21:B21"/>
    <mergeCell ref="C21:D21"/>
    <mergeCell ref="A5:B5"/>
    <mergeCell ref="C5:D5"/>
    <mergeCell ref="A17:B17"/>
    <mergeCell ref="C17:D17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0"/>
  <sheetViews>
    <sheetView rightToLeft="1" zoomScaleNormal="100" workbookViewId="0">
      <selection activeCell="D15" sqref="D15"/>
    </sheetView>
  </sheetViews>
  <sheetFormatPr defaultColWidth="8.7109375" defaultRowHeight="25.35" customHeight="1"/>
  <cols>
    <col min="1" max="1" width="49.7109375" style="45" customWidth="1"/>
    <col min="2" max="2" width="17.7109375" style="104" customWidth="1"/>
    <col min="3" max="3" width="17.7109375" style="45" customWidth="1"/>
    <col min="4" max="4" width="48" style="45" customWidth="1"/>
    <col min="5" max="16384" width="8.7109375" style="45"/>
  </cols>
  <sheetData>
    <row r="1" spans="1:8" ht="33" customHeight="1">
      <c r="A1" s="215" t="s">
        <v>33</v>
      </c>
      <c r="B1" s="215"/>
      <c r="C1" s="215"/>
      <c r="D1" s="215"/>
      <c r="E1" s="48"/>
    </row>
    <row r="2" spans="1:8" ht="33" customHeight="1">
      <c r="A2" s="216" t="s">
        <v>32</v>
      </c>
      <c r="B2" s="216"/>
      <c r="C2" s="216"/>
      <c r="D2" s="216"/>
      <c r="E2" s="48"/>
    </row>
    <row r="3" spans="1:8" ht="33" customHeight="1">
      <c r="A3" s="193" t="s">
        <v>31</v>
      </c>
      <c r="B3" s="172"/>
      <c r="C3" s="223" t="s">
        <v>30</v>
      </c>
      <c r="D3" s="224"/>
      <c r="E3" s="48"/>
    </row>
    <row r="4" spans="1:8" ht="54.95" customHeight="1">
      <c r="A4" s="86" t="s">
        <v>146</v>
      </c>
      <c r="B4" s="88" t="s">
        <v>195</v>
      </c>
      <c r="C4" s="88" t="s">
        <v>264</v>
      </c>
      <c r="D4" s="86" t="s">
        <v>145</v>
      </c>
      <c r="E4" s="48"/>
    </row>
    <row r="5" spans="1:8" ht="42.95" customHeight="1">
      <c r="A5" s="44" t="s">
        <v>138</v>
      </c>
      <c r="B5" s="200">
        <v>2.81</v>
      </c>
      <c r="C5" s="201">
        <v>2.62</v>
      </c>
      <c r="D5" s="44" t="s">
        <v>139</v>
      </c>
      <c r="E5" s="48"/>
    </row>
    <row r="6" spans="1:8" ht="42.95" customHeight="1">
      <c r="A6" s="44" t="s">
        <v>29</v>
      </c>
      <c r="B6" s="202">
        <v>2.75</v>
      </c>
      <c r="C6" s="203">
        <v>2.42</v>
      </c>
      <c r="D6" s="44" t="s">
        <v>28</v>
      </c>
      <c r="E6" s="48"/>
      <c r="H6" s="102"/>
    </row>
    <row r="7" spans="1:8" ht="42.95" customHeight="1">
      <c r="A7" s="44" t="s">
        <v>27</v>
      </c>
      <c r="B7" s="200">
        <v>6.66</v>
      </c>
      <c r="C7" s="201">
        <v>7.41</v>
      </c>
      <c r="D7" s="44" t="s">
        <v>26</v>
      </c>
      <c r="E7" s="48"/>
      <c r="H7" s="102"/>
    </row>
    <row r="8" spans="1:8" ht="42.95" customHeight="1">
      <c r="A8" s="44" t="s">
        <v>25</v>
      </c>
      <c r="B8" s="202">
        <v>8.9600000000000009</v>
      </c>
      <c r="C8" s="203">
        <v>10.050000000000001</v>
      </c>
      <c r="D8" s="44" t="s">
        <v>24</v>
      </c>
      <c r="E8" s="48"/>
      <c r="H8" s="102"/>
    </row>
    <row r="9" spans="1:8" ht="42.95" customHeight="1">
      <c r="A9" s="26" t="s">
        <v>23</v>
      </c>
      <c r="B9" s="200">
        <v>12.16</v>
      </c>
      <c r="C9" s="201">
        <v>9.42</v>
      </c>
      <c r="D9" s="26" t="s">
        <v>245</v>
      </c>
      <c r="E9" s="48"/>
    </row>
    <row r="10" spans="1:8" ht="25.35" customHeight="1">
      <c r="A10" s="52"/>
      <c r="B10" s="52"/>
      <c r="C10" s="52"/>
      <c r="D10" s="52"/>
    </row>
  </sheetData>
  <mergeCells count="3">
    <mergeCell ref="A1:D1"/>
    <mergeCell ref="A2:D2"/>
    <mergeCell ref="C3:D3"/>
  </mergeCells>
  <pageMargins left="0.7" right="0.7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3"/>
  <sheetViews>
    <sheetView rightToLeft="1" zoomScaleNormal="100" workbookViewId="0">
      <selection activeCell="D8" sqref="D8"/>
    </sheetView>
  </sheetViews>
  <sheetFormatPr defaultColWidth="17.7109375" defaultRowHeight="25.35" customHeight="1"/>
  <cols>
    <col min="1" max="1" width="33.7109375" style="45" customWidth="1"/>
    <col min="2" max="2" width="55.7109375" style="45" customWidth="1"/>
    <col min="3" max="5" width="17.7109375" style="45" customWidth="1"/>
    <col min="6" max="16384" width="17.7109375" style="45"/>
  </cols>
  <sheetData>
    <row r="1" spans="1:11" ht="33" customHeight="1">
      <c r="A1" s="232" t="s">
        <v>78</v>
      </c>
      <c r="B1" s="233"/>
    </row>
    <row r="2" spans="1:11" ht="33" customHeight="1">
      <c r="A2" s="232" t="s">
        <v>77</v>
      </c>
      <c r="B2" s="233"/>
    </row>
    <row r="3" spans="1:11" ht="33" customHeight="1">
      <c r="A3" s="106" t="s">
        <v>74</v>
      </c>
      <c r="B3" s="112" t="s">
        <v>73</v>
      </c>
    </row>
    <row r="4" spans="1:11" ht="33" customHeight="1">
      <c r="A4" s="228" t="s">
        <v>250</v>
      </c>
      <c r="B4" s="229"/>
      <c r="D4" s="111"/>
    </row>
    <row r="5" spans="1:11" ht="33" customHeight="1">
      <c r="A5" s="230" t="s">
        <v>252</v>
      </c>
      <c r="B5" s="231"/>
    </row>
    <row r="6" spans="1:11" ht="33" customHeight="1">
      <c r="A6" s="115" t="s">
        <v>203</v>
      </c>
      <c r="B6" s="116" t="s">
        <v>250</v>
      </c>
      <c r="C6" s="48"/>
    </row>
    <row r="7" spans="1:11" s="104" customFormat="1" ht="33" customHeight="1">
      <c r="A7" s="113" t="s">
        <v>204</v>
      </c>
      <c r="B7" s="114" t="s">
        <v>251</v>
      </c>
      <c r="C7" s="48"/>
    </row>
    <row r="8" spans="1:11" s="104" customFormat="1" ht="33" customHeight="1">
      <c r="A8" s="28">
        <v>2010</v>
      </c>
      <c r="B8" s="91">
        <v>22028.383130673392</v>
      </c>
      <c r="C8" s="48"/>
    </row>
    <row r="9" spans="1:11" ht="33" customHeight="1">
      <c r="A9" s="28">
        <v>2011</v>
      </c>
      <c r="B9" s="90">
        <v>26966.29060217183</v>
      </c>
      <c r="C9" s="48"/>
    </row>
    <row r="10" spans="1:11" ht="33" customHeight="1">
      <c r="A10" s="28">
        <v>2012</v>
      </c>
      <c r="B10" s="91">
        <v>28348.57753049532</v>
      </c>
      <c r="C10" s="48"/>
      <c r="D10" s="104"/>
      <c r="E10" s="104"/>
    </row>
    <row r="11" spans="1:11" ht="33" customHeight="1">
      <c r="A11" s="28">
        <v>2013</v>
      </c>
      <c r="B11" s="90">
        <v>27290.19817077378</v>
      </c>
      <c r="C11" s="48"/>
      <c r="D11" s="104"/>
      <c r="E11" s="104"/>
      <c r="I11" s="89"/>
      <c r="J11" s="89"/>
    </row>
    <row r="12" spans="1:11" ht="33" customHeight="1">
      <c r="A12" s="28">
        <v>2014</v>
      </c>
      <c r="B12" s="91">
        <v>27079.676214942916</v>
      </c>
      <c r="D12" s="104"/>
      <c r="E12" s="104"/>
      <c r="I12" s="104"/>
      <c r="J12" s="104"/>
      <c r="K12" s="104"/>
    </row>
    <row r="13" spans="1:11" ht="33" customHeight="1">
      <c r="A13" s="28">
        <v>2015</v>
      </c>
      <c r="B13" s="90">
        <v>22453.575397876568</v>
      </c>
      <c r="C13" s="48"/>
      <c r="D13" s="104"/>
      <c r="E13" s="104"/>
      <c r="F13" s="48"/>
      <c r="I13" s="104"/>
      <c r="J13" s="104"/>
      <c r="K13" s="104"/>
    </row>
    <row r="14" spans="1:11" s="104" customFormat="1" ht="33" customHeight="1">
      <c r="A14" s="28">
        <v>2016</v>
      </c>
      <c r="B14" s="91">
        <v>21515.656121802655</v>
      </c>
      <c r="C14" s="48"/>
    </row>
    <row r="15" spans="1:11" s="104" customFormat="1" ht="33" customHeight="1">
      <c r="A15" s="28">
        <v>2017</v>
      </c>
      <c r="B15" s="90">
        <v>23081.205448032946</v>
      </c>
      <c r="C15" s="48"/>
    </row>
    <row r="16" spans="1:11" s="104" customFormat="1" ht="33" customHeight="1">
      <c r="A16" s="28">
        <v>2018</v>
      </c>
      <c r="B16" s="91">
        <v>28036.028184393195</v>
      </c>
      <c r="C16" s="48"/>
    </row>
    <row r="17" spans="1:11" s="104" customFormat="1" ht="33" customHeight="1">
      <c r="A17" s="28">
        <v>2019</v>
      </c>
      <c r="B17" s="90">
        <v>27892.839012948527</v>
      </c>
      <c r="C17" s="48"/>
    </row>
    <row r="18" spans="1:11" s="104" customFormat="1" ht="33" customHeight="1">
      <c r="A18" s="28">
        <v>2020</v>
      </c>
      <c r="B18" s="91">
        <v>23271.403256187259</v>
      </c>
      <c r="C18" s="48"/>
      <c r="F18" s="48"/>
    </row>
    <row r="19" spans="1:11" s="104" customFormat="1" ht="33" customHeight="1">
      <c r="A19" s="117" t="s">
        <v>327</v>
      </c>
      <c r="B19" s="90">
        <v>28215.146344318196</v>
      </c>
      <c r="C19" s="48"/>
      <c r="F19" s="48"/>
    </row>
    <row r="20" spans="1:11" s="104" customFormat="1" ht="33" customHeight="1">
      <c r="A20" s="28" t="s">
        <v>328</v>
      </c>
      <c r="B20" s="91">
        <v>34441.055299525236</v>
      </c>
      <c r="C20" s="48"/>
      <c r="F20" s="48"/>
    </row>
    <row r="21" spans="1:11" s="104" customFormat="1" ht="23.25" customHeight="1">
      <c r="A21" s="118" t="s">
        <v>22</v>
      </c>
      <c r="B21" s="119" t="s">
        <v>21</v>
      </c>
      <c r="C21" s="89"/>
      <c r="D21" s="89"/>
      <c r="E21" s="89"/>
      <c r="F21" s="89"/>
    </row>
    <row r="22" spans="1:11" ht="25.35" customHeight="1">
      <c r="A22" s="186" t="s">
        <v>329</v>
      </c>
      <c r="B22" s="52" t="s">
        <v>330</v>
      </c>
      <c r="I22" s="104"/>
      <c r="J22" s="104"/>
      <c r="K22" s="104"/>
    </row>
    <row r="23" spans="1:11" ht="25.35" customHeight="1">
      <c r="I23" s="104"/>
      <c r="J23" s="104"/>
      <c r="K23" s="104"/>
    </row>
  </sheetData>
  <mergeCells count="4">
    <mergeCell ref="A4:B4"/>
    <mergeCell ref="A5:B5"/>
    <mergeCell ref="A1:B1"/>
    <mergeCell ref="A2:B2"/>
  </mergeCells>
  <pageMargins left="0.7" right="0.7" top="0.75" bottom="0.75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8"/>
  <sheetViews>
    <sheetView rightToLeft="1" zoomScaleNormal="100" workbookViewId="0">
      <selection activeCell="R5" sqref="R5"/>
    </sheetView>
  </sheetViews>
  <sheetFormatPr defaultColWidth="8.7109375" defaultRowHeight="25.35" customHeight="1"/>
  <cols>
    <col min="1" max="1" width="33.7109375" style="45" customWidth="1"/>
    <col min="2" max="4" width="13.7109375" style="53" customWidth="1"/>
    <col min="5" max="5" width="13.7109375" style="104" customWidth="1"/>
    <col min="6" max="6" width="13.7109375" style="45" customWidth="1"/>
    <col min="7" max="7" width="33.7109375" style="45" customWidth="1"/>
    <col min="8" max="8" width="8.7109375" style="45" customWidth="1"/>
    <col min="9" max="9" width="14" style="45" customWidth="1"/>
    <col min="10" max="10" width="8.7109375" style="45" customWidth="1"/>
    <col min="11" max="13" width="8.7109375" style="45"/>
    <col min="14" max="17" width="8.7109375" style="45" customWidth="1"/>
    <col min="18" max="16384" width="8.7109375" style="45"/>
  </cols>
  <sheetData>
    <row r="1" spans="1:14" ht="33" customHeight="1">
      <c r="A1" s="234" t="s">
        <v>201</v>
      </c>
      <c r="B1" s="234"/>
      <c r="C1" s="234"/>
      <c r="D1" s="234"/>
      <c r="E1" s="234"/>
      <c r="F1" s="234"/>
      <c r="G1" s="234"/>
      <c r="H1" s="48"/>
    </row>
    <row r="2" spans="1:14" ht="33" customHeight="1">
      <c r="A2" s="235" t="s">
        <v>202</v>
      </c>
      <c r="B2" s="235"/>
      <c r="C2" s="235"/>
      <c r="D2" s="235"/>
      <c r="E2" s="235"/>
      <c r="F2" s="235"/>
      <c r="G2" s="235"/>
      <c r="H2" s="48"/>
    </row>
    <row r="3" spans="1:14" ht="33" customHeight="1">
      <c r="A3" s="222" t="s">
        <v>76</v>
      </c>
      <c r="B3" s="236"/>
      <c r="C3" s="237" t="s">
        <v>75</v>
      </c>
      <c r="D3" s="237"/>
      <c r="E3" s="237"/>
      <c r="F3" s="237"/>
      <c r="G3" s="237"/>
      <c r="H3" s="48"/>
    </row>
    <row r="4" spans="1:14" ht="54.95" customHeight="1">
      <c r="A4" s="24" t="s">
        <v>146</v>
      </c>
      <c r="B4" s="85" t="s">
        <v>159</v>
      </c>
      <c r="C4" s="85" t="s">
        <v>160</v>
      </c>
      <c r="D4" s="43" t="s">
        <v>161</v>
      </c>
      <c r="E4" s="43" t="s">
        <v>195</v>
      </c>
      <c r="F4" s="43" t="s">
        <v>264</v>
      </c>
      <c r="G4" s="27" t="s">
        <v>145</v>
      </c>
      <c r="H4" s="48"/>
      <c r="J4" s="104"/>
      <c r="K4" s="104"/>
      <c r="L4" s="104"/>
      <c r="M4" s="104"/>
      <c r="N4" s="104"/>
    </row>
    <row r="5" spans="1:14" ht="42.95" customHeight="1">
      <c r="A5" s="13" t="s">
        <v>95</v>
      </c>
      <c r="B5" s="32">
        <v>34.700000000000003</v>
      </c>
      <c r="C5" s="32">
        <v>37.6</v>
      </c>
      <c r="D5" s="19">
        <v>36.4</v>
      </c>
      <c r="E5" s="19">
        <v>39.799999999999997</v>
      </c>
      <c r="F5" s="19">
        <v>40.1</v>
      </c>
      <c r="G5" s="13" t="s">
        <v>94</v>
      </c>
      <c r="H5" s="48"/>
      <c r="I5" s="89"/>
      <c r="J5" s="102"/>
      <c r="K5" s="104"/>
      <c r="L5" s="104"/>
      <c r="M5" s="104"/>
      <c r="N5" s="104"/>
    </row>
    <row r="6" spans="1:14" ht="42.95" customHeight="1">
      <c r="A6" s="13" t="s">
        <v>165</v>
      </c>
      <c r="B6" s="33">
        <v>29.2</v>
      </c>
      <c r="C6" s="33">
        <v>31.4</v>
      </c>
      <c r="D6" s="194">
        <v>30.2</v>
      </c>
      <c r="E6" s="194">
        <v>32.4</v>
      </c>
      <c r="F6" s="194">
        <v>32.700000000000003</v>
      </c>
      <c r="G6" s="13" t="s">
        <v>162</v>
      </c>
      <c r="H6" s="48"/>
      <c r="I6" s="89"/>
      <c r="J6" s="102"/>
      <c r="K6" s="104"/>
      <c r="L6" s="104"/>
      <c r="M6" s="104"/>
      <c r="N6" s="104"/>
    </row>
    <row r="7" spans="1:14" ht="42.95" customHeight="1">
      <c r="A7" s="13" t="s">
        <v>93</v>
      </c>
      <c r="B7" s="32">
        <v>5.5</v>
      </c>
      <c r="C7" s="32">
        <v>6.3</v>
      </c>
      <c r="D7" s="195">
        <v>6.2</v>
      </c>
      <c r="E7" s="195">
        <v>7.4</v>
      </c>
      <c r="F7" s="195">
        <v>7.4</v>
      </c>
      <c r="G7" s="13" t="s">
        <v>92</v>
      </c>
      <c r="H7" s="48"/>
      <c r="I7" s="89"/>
      <c r="J7" s="102"/>
    </row>
    <row r="8" spans="1:14" ht="42.95" customHeight="1">
      <c r="A8" s="17" t="s">
        <v>91</v>
      </c>
      <c r="B8" s="34">
        <v>9.6</v>
      </c>
      <c r="C8" s="34">
        <v>10.6</v>
      </c>
      <c r="D8" s="196">
        <v>8.6999999999999993</v>
      </c>
      <c r="E8" s="196">
        <v>10</v>
      </c>
      <c r="F8" s="196">
        <v>10.6</v>
      </c>
      <c r="G8" s="17" t="s">
        <v>90</v>
      </c>
      <c r="H8" s="48"/>
      <c r="I8" s="89"/>
      <c r="J8" s="102"/>
    </row>
    <row r="9" spans="1:14" ht="42.95" customHeight="1">
      <c r="A9" s="17" t="s">
        <v>156</v>
      </c>
      <c r="B9" s="35">
        <v>61.1</v>
      </c>
      <c r="C9" s="35">
        <v>66.2</v>
      </c>
      <c r="D9" s="195">
        <v>62.3</v>
      </c>
      <c r="E9" s="195">
        <v>65.400000000000006</v>
      </c>
      <c r="F9" s="195">
        <v>62.4</v>
      </c>
      <c r="G9" s="17" t="s">
        <v>155</v>
      </c>
      <c r="H9" s="48"/>
      <c r="I9" s="89"/>
      <c r="J9" s="102"/>
    </row>
    <row r="10" spans="1:14" ht="42.95" customHeight="1">
      <c r="A10" s="17" t="s">
        <v>157</v>
      </c>
      <c r="B10" s="34">
        <v>59.8</v>
      </c>
      <c r="C10" s="34">
        <v>64.8</v>
      </c>
      <c r="D10" s="196">
        <v>60.9</v>
      </c>
      <c r="E10" s="196">
        <v>63.9</v>
      </c>
      <c r="F10" s="196">
        <v>60.9</v>
      </c>
      <c r="G10" s="17" t="s">
        <v>163</v>
      </c>
      <c r="H10" s="48"/>
      <c r="I10" s="89"/>
      <c r="J10" s="102"/>
    </row>
    <row r="11" spans="1:14" ht="42.95" customHeight="1">
      <c r="A11" s="17" t="s">
        <v>158</v>
      </c>
      <c r="B11" s="35">
        <v>1.3</v>
      </c>
      <c r="C11" s="35">
        <v>1.4</v>
      </c>
      <c r="D11" s="195">
        <v>1.4</v>
      </c>
      <c r="E11" s="195">
        <v>1.5</v>
      </c>
      <c r="F11" s="195">
        <v>1.5</v>
      </c>
      <c r="G11" s="17" t="s">
        <v>164</v>
      </c>
      <c r="H11" s="48"/>
      <c r="I11" s="89"/>
      <c r="J11" s="102"/>
    </row>
    <row r="12" spans="1:14" ht="42.95" customHeight="1">
      <c r="A12" s="17" t="s">
        <v>89</v>
      </c>
      <c r="B12" s="34">
        <v>41.2</v>
      </c>
      <c r="C12" s="34">
        <v>41.1</v>
      </c>
      <c r="D12" s="196">
        <v>39.299999999999997</v>
      </c>
      <c r="E12" s="196">
        <v>42.6</v>
      </c>
      <c r="F12" s="196">
        <v>43</v>
      </c>
      <c r="G12" s="17" t="s">
        <v>88</v>
      </c>
      <c r="H12" s="48"/>
      <c r="I12" s="89"/>
      <c r="J12" s="102"/>
    </row>
    <row r="13" spans="1:14" ht="42.95" customHeight="1">
      <c r="A13" s="17" t="s">
        <v>87</v>
      </c>
      <c r="B13" s="41">
        <v>0.79</v>
      </c>
      <c r="C13" s="41">
        <v>0.75</v>
      </c>
      <c r="D13" s="197">
        <v>0.72</v>
      </c>
      <c r="E13" s="197">
        <v>0.69</v>
      </c>
      <c r="F13" s="197">
        <v>0.66</v>
      </c>
      <c r="G13" s="17" t="s">
        <v>86</v>
      </c>
      <c r="H13" s="48"/>
      <c r="I13" s="89"/>
      <c r="J13" s="109"/>
    </row>
    <row r="14" spans="1:14" ht="42.95" customHeight="1">
      <c r="A14" s="17" t="s">
        <v>85</v>
      </c>
      <c r="B14" s="34">
        <v>25</v>
      </c>
      <c r="C14" s="34">
        <v>25.7</v>
      </c>
      <c r="D14" s="196">
        <v>24.9</v>
      </c>
      <c r="E14" s="196">
        <v>25</v>
      </c>
      <c r="F14" s="196">
        <v>24.3</v>
      </c>
      <c r="G14" s="17" t="s">
        <v>84</v>
      </c>
      <c r="H14" s="48"/>
      <c r="I14" s="89"/>
      <c r="J14" s="102"/>
    </row>
    <row r="15" spans="1:14" ht="42.95" customHeight="1">
      <c r="A15" s="17" t="s">
        <v>83</v>
      </c>
      <c r="B15" s="35">
        <v>14.5</v>
      </c>
      <c r="C15" s="35">
        <v>14.9</v>
      </c>
      <c r="D15" s="195">
        <v>14.3</v>
      </c>
      <c r="E15" s="195">
        <v>14.7</v>
      </c>
      <c r="F15" s="195">
        <v>14.131991746195768</v>
      </c>
      <c r="G15" s="17" t="s">
        <v>82</v>
      </c>
      <c r="H15" s="48"/>
      <c r="I15" s="89"/>
      <c r="J15" s="102"/>
    </row>
    <row r="16" spans="1:14" ht="42.95" customHeight="1">
      <c r="A16" s="17" t="s">
        <v>81</v>
      </c>
      <c r="B16" s="34">
        <v>4.2</v>
      </c>
      <c r="C16" s="34">
        <v>4.4000000000000004</v>
      </c>
      <c r="D16" s="196">
        <v>4.4000000000000004</v>
      </c>
      <c r="E16" s="196">
        <v>4.5</v>
      </c>
      <c r="F16" s="196">
        <v>4.7107675147809385</v>
      </c>
      <c r="G16" s="17" t="s">
        <v>171</v>
      </c>
      <c r="H16" s="48"/>
      <c r="I16" s="89"/>
      <c r="J16" s="102"/>
    </row>
    <row r="17" spans="1:10" ht="42.95" customHeight="1">
      <c r="A17" s="17" t="s">
        <v>80</v>
      </c>
      <c r="B17" s="35">
        <v>6.3</v>
      </c>
      <c r="C17" s="35">
        <v>6.4</v>
      </c>
      <c r="D17" s="195">
        <v>6.2</v>
      </c>
      <c r="E17" s="195">
        <v>5.8</v>
      </c>
      <c r="F17" s="195">
        <v>5.5</v>
      </c>
      <c r="G17" s="17" t="s">
        <v>79</v>
      </c>
      <c r="H17" s="48"/>
      <c r="I17" s="89"/>
      <c r="J17" s="102"/>
    </row>
    <row r="18" spans="1:10" ht="25.35" customHeight="1">
      <c r="A18" s="52"/>
      <c r="B18" s="54"/>
      <c r="C18" s="54"/>
      <c r="D18" s="54"/>
      <c r="E18" s="52"/>
      <c r="F18" s="52"/>
      <c r="G18" s="52"/>
    </row>
  </sheetData>
  <mergeCells count="4">
    <mergeCell ref="A1:G1"/>
    <mergeCell ref="A2:G2"/>
    <mergeCell ref="A3:B3"/>
    <mergeCell ref="C3:G3"/>
  </mergeCells>
  <pageMargins left="0.7" right="0.7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32"/>
  <sheetViews>
    <sheetView showGridLines="0" rightToLeft="1" zoomScaleNormal="100" workbookViewId="0">
      <selection sqref="A1:XFD1048576"/>
    </sheetView>
  </sheetViews>
  <sheetFormatPr defaultColWidth="8.85546875" defaultRowHeight="12.75"/>
  <cols>
    <col min="1" max="1" width="29.7109375" style="1" customWidth="1"/>
    <col min="2" max="7" width="17.7109375" style="1" customWidth="1"/>
    <col min="8" max="8" width="29.7109375" style="1" customWidth="1"/>
    <col min="9" max="237" width="8.85546875" style="1"/>
    <col min="238" max="238" width="14.7109375" style="1" customWidth="1"/>
    <col min="239" max="239" width="15" style="1" customWidth="1"/>
    <col min="240" max="242" width="14.140625" style="1" customWidth="1"/>
    <col min="243" max="243" width="18" style="1" customWidth="1"/>
    <col min="244" max="244" width="15.42578125" style="1" customWidth="1"/>
    <col min="245" max="246" width="8.28515625" style="1" bestFit="1" customWidth="1"/>
    <col min="247" max="247" width="14.28515625" style="1" customWidth="1"/>
    <col min="248" max="493" width="8.85546875" style="1"/>
    <col min="494" max="494" width="14.7109375" style="1" customWidth="1"/>
    <col min="495" max="495" width="15" style="1" customWidth="1"/>
    <col min="496" max="498" width="14.140625" style="1" customWidth="1"/>
    <col min="499" max="499" width="18" style="1" customWidth="1"/>
    <col min="500" max="500" width="15.42578125" style="1" customWidth="1"/>
    <col min="501" max="502" width="8.28515625" style="1" bestFit="1" customWidth="1"/>
    <col min="503" max="503" width="14.28515625" style="1" customWidth="1"/>
    <col min="504" max="749" width="8.85546875" style="1"/>
    <col min="750" max="750" width="14.7109375" style="1" customWidth="1"/>
    <col min="751" max="751" width="15" style="1" customWidth="1"/>
    <col min="752" max="754" width="14.140625" style="1" customWidth="1"/>
    <col min="755" max="755" width="18" style="1" customWidth="1"/>
    <col min="756" max="756" width="15.42578125" style="1" customWidth="1"/>
    <col min="757" max="758" width="8.28515625" style="1" bestFit="1" customWidth="1"/>
    <col min="759" max="759" width="14.28515625" style="1" customWidth="1"/>
    <col min="760" max="1005" width="8.85546875" style="1"/>
    <col min="1006" max="1006" width="14.7109375" style="1" customWidth="1"/>
    <col min="1007" max="1007" width="15" style="1" customWidth="1"/>
    <col min="1008" max="1010" width="14.140625" style="1" customWidth="1"/>
    <col min="1011" max="1011" width="18" style="1" customWidth="1"/>
    <col min="1012" max="1012" width="15.42578125" style="1" customWidth="1"/>
    <col min="1013" max="1014" width="8.28515625" style="1" bestFit="1" customWidth="1"/>
    <col min="1015" max="1015" width="14.28515625" style="1" customWidth="1"/>
    <col min="1016" max="1261" width="8.85546875" style="1"/>
    <col min="1262" max="1262" width="14.7109375" style="1" customWidth="1"/>
    <col min="1263" max="1263" width="15" style="1" customWidth="1"/>
    <col min="1264" max="1266" width="14.140625" style="1" customWidth="1"/>
    <col min="1267" max="1267" width="18" style="1" customWidth="1"/>
    <col min="1268" max="1268" width="15.42578125" style="1" customWidth="1"/>
    <col min="1269" max="1270" width="8.28515625" style="1" bestFit="1" customWidth="1"/>
    <col min="1271" max="1271" width="14.28515625" style="1" customWidth="1"/>
    <col min="1272" max="1517" width="8.85546875" style="1"/>
    <col min="1518" max="1518" width="14.7109375" style="1" customWidth="1"/>
    <col min="1519" max="1519" width="15" style="1" customWidth="1"/>
    <col min="1520" max="1522" width="14.140625" style="1" customWidth="1"/>
    <col min="1523" max="1523" width="18" style="1" customWidth="1"/>
    <col min="1524" max="1524" width="15.42578125" style="1" customWidth="1"/>
    <col min="1525" max="1526" width="8.28515625" style="1" bestFit="1" customWidth="1"/>
    <col min="1527" max="1527" width="14.28515625" style="1" customWidth="1"/>
    <col min="1528" max="1773" width="8.85546875" style="1"/>
    <col min="1774" max="1774" width="14.7109375" style="1" customWidth="1"/>
    <col min="1775" max="1775" width="15" style="1" customWidth="1"/>
    <col min="1776" max="1778" width="14.140625" style="1" customWidth="1"/>
    <col min="1779" max="1779" width="18" style="1" customWidth="1"/>
    <col min="1780" max="1780" width="15.42578125" style="1" customWidth="1"/>
    <col min="1781" max="1782" width="8.28515625" style="1" bestFit="1" customWidth="1"/>
    <col min="1783" max="1783" width="14.28515625" style="1" customWidth="1"/>
    <col min="1784" max="2029" width="8.85546875" style="1"/>
    <col min="2030" max="2030" width="14.7109375" style="1" customWidth="1"/>
    <col min="2031" max="2031" width="15" style="1" customWidth="1"/>
    <col min="2032" max="2034" width="14.140625" style="1" customWidth="1"/>
    <col min="2035" max="2035" width="18" style="1" customWidth="1"/>
    <col min="2036" max="2036" width="15.42578125" style="1" customWidth="1"/>
    <col min="2037" max="2038" width="8.28515625" style="1" bestFit="1" customWidth="1"/>
    <col min="2039" max="2039" width="14.28515625" style="1" customWidth="1"/>
    <col min="2040" max="2285" width="8.85546875" style="1"/>
    <col min="2286" max="2286" width="14.7109375" style="1" customWidth="1"/>
    <col min="2287" max="2287" width="15" style="1" customWidth="1"/>
    <col min="2288" max="2290" width="14.140625" style="1" customWidth="1"/>
    <col min="2291" max="2291" width="18" style="1" customWidth="1"/>
    <col min="2292" max="2292" width="15.42578125" style="1" customWidth="1"/>
    <col min="2293" max="2294" width="8.28515625" style="1" bestFit="1" customWidth="1"/>
    <col min="2295" max="2295" width="14.28515625" style="1" customWidth="1"/>
    <col min="2296" max="2541" width="8.85546875" style="1"/>
    <col min="2542" max="2542" width="14.7109375" style="1" customWidth="1"/>
    <col min="2543" max="2543" width="15" style="1" customWidth="1"/>
    <col min="2544" max="2546" width="14.140625" style="1" customWidth="1"/>
    <col min="2547" max="2547" width="18" style="1" customWidth="1"/>
    <col min="2548" max="2548" width="15.42578125" style="1" customWidth="1"/>
    <col min="2549" max="2550" width="8.28515625" style="1" bestFit="1" customWidth="1"/>
    <col min="2551" max="2551" width="14.28515625" style="1" customWidth="1"/>
    <col min="2552" max="2797" width="8.85546875" style="1"/>
    <col min="2798" max="2798" width="14.7109375" style="1" customWidth="1"/>
    <col min="2799" max="2799" width="15" style="1" customWidth="1"/>
    <col min="2800" max="2802" width="14.140625" style="1" customWidth="1"/>
    <col min="2803" max="2803" width="18" style="1" customWidth="1"/>
    <col min="2804" max="2804" width="15.42578125" style="1" customWidth="1"/>
    <col min="2805" max="2806" width="8.28515625" style="1" bestFit="1" customWidth="1"/>
    <col min="2807" max="2807" width="14.28515625" style="1" customWidth="1"/>
    <col min="2808" max="3053" width="8.85546875" style="1"/>
    <col min="3054" max="3054" width="14.7109375" style="1" customWidth="1"/>
    <col min="3055" max="3055" width="15" style="1" customWidth="1"/>
    <col min="3056" max="3058" width="14.140625" style="1" customWidth="1"/>
    <col min="3059" max="3059" width="18" style="1" customWidth="1"/>
    <col min="3060" max="3060" width="15.42578125" style="1" customWidth="1"/>
    <col min="3061" max="3062" width="8.28515625" style="1" bestFit="1" customWidth="1"/>
    <col min="3063" max="3063" width="14.28515625" style="1" customWidth="1"/>
    <col min="3064" max="3309" width="8.85546875" style="1"/>
    <col min="3310" max="3310" width="14.7109375" style="1" customWidth="1"/>
    <col min="3311" max="3311" width="15" style="1" customWidth="1"/>
    <col min="3312" max="3314" width="14.140625" style="1" customWidth="1"/>
    <col min="3315" max="3315" width="18" style="1" customWidth="1"/>
    <col min="3316" max="3316" width="15.42578125" style="1" customWidth="1"/>
    <col min="3317" max="3318" width="8.28515625" style="1" bestFit="1" customWidth="1"/>
    <col min="3319" max="3319" width="14.28515625" style="1" customWidth="1"/>
    <col min="3320" max="3565" width="8.85546875" style="1"/>
    <col min="3566" max="3566" width="14.7109375" style="1" customWidth="1"/>
    <col min="3567" max="3567" width="15" style="1" customWidth="1"/>
    <col min="3568" max="3570" width="14.140625" style="1" customWidth="1"/>
    <col min="3571" max="3571" width="18" style="1" customWidth="1"/>
    <col min="3572" max="3572" width="15.42578125" style="1" customWidth="1"/>
    <col min="3573" max="3574" width="8.28515625" style="1" bestFit="1" customWidth="1"/>
    <col min="3575" max="3575" width="14.28515625" style="1" customWidth="1"/>
    <col min="3576" max="3821" width="8.85546875" style="1"/>
    <col min="3822" max="3822" width="14.7109375" style="1" customWidth="1"/>
    <col min="3823" max="3823" width="15" style="1" customWidth="1"/>
    <col min="3824" max="3826" width="14.140625" style="1" customWidth="1"/>
    <col min="3827" max="3827" width="18" style="1" customWidth="1"/>
    <col min="3828" max="3828" width="15.42578125" style="1" customWidth="1"/>
    <col min="3829" max="3830" width="8.28515625" style="1" bestFit="1" customWidth="1"/>
    <col min="3831" max="3831" width="14.28515625" style="1" customWidth="1"/>
    <col min="3832" max="4077" width="8.85546875" style="1"/>
    <col min="4078" max="4078" width="14.7109375" style="1" customWidth="1"/>
    <col min="4079" max="4079" width="15" style="1" customWidth="1"/>
    <col min="4080" max="4082" width="14.140625" style="1" customWidth="1"/>
    <col min="4083" max="4083" width="18" style="1" customWidth="1"/>
    <col min="4084" max="4084" width="15.42578125" style="1" customWidth="1"/>
    <col min="4085" max="4086" width="8.28515625" style="1" bestFit="1" customWidth="1"/>
    <col min="4087" max="4087" width="14.28515625" style="1" customWidth="1"/>
    <col min="4088" max="4333" width="8.85546875" style="1"/>
    <col min="4334" max="4334" width="14.7109375" style="1" customWidth="1"/>
    <col min="4335" max="4335" width="15" style="1" customWidth="1"/>
    <col min="4336" max="4338" width="14.140625" style="1" customWidth="1"/>
    <col min="4339" max="4339" width="18" style="1" customWidth="1"/>
    <col min="4340" max="4340" width="15.42578125" style="1" customWidth="1"/>
    <col min="4341" max="4342" width="8.28515625" style="1" bestFit="1" customWidth="1"/>
    <col min="4343" max="4343" width="14.28515625" style="1" customWidth="1"/>
    <col min="4344" max="4589" width="8.85546875" style="1"/>
    <col min="4590" max="4590" width="14.7109375" style="1" customWidth="1"/>
    <col min="4591" max="4591" width="15" style="1" customWidth="1"/>
    <col min="4592" max="4594" width="14.140625" style="1" customWidth="1"/>
    <col min="4595" max="4595" width="18" style="1" customWidth="1"/>
    <col min="4596" max="4596" width="15.42578125" style="1" customWidth="1"/>
    <col min="4597" max="4598" width="8.28515625" style="1" bestFit="1" customWidth="1"/>
    <col min="4599" max="4599" width="14.28515625" style="1" customWidth="1"/>
    <col min="4600" max="4845" width="8.85546875" style="1"/>
    <col min="4846" max="4846" width="14.7109375" style="1" customWidth="1"/>
    <col min="4847" max="4847" width="15" style="1" customWidth="1"/>
    <col min="4848" max="4850" width="14.140625" style="1" customWidth="1"/>
    <col min="4851" max="4851" width="18" style="1" customWidth="1"/>
    <col min="4852" max="4852" width="15.42578125" style="1" customWidth="1"/>
    <col min="4853" max="4854" width="8.28515625" style="1" bestFit="1" customWidth="1"/>
    <col min="4855" max="4855" width="14.28515625" style="1" customWidth="1"/>
    <col min="4856" max="5101" width="8.85546875" style="1"/>
    <col min="5102" max="5102" width="14.7109375" style="1" customWidth="1"/>
    <col min="5103" max="5103" width="15" style="1" customWidth="1"/>
    <col min="5104" max="5106" width="14.140625" style="1" customWidth="1"/>
    <col min="5107" max="5107" width="18" style="1" customWidth="1"/>
    <col min="5108" max="5108" width="15.42578125" style="1" customWidth="1"/>
    <col min="5109" max="5110" width="8.28515625" style="1" bestFit="1" customWidth="1"/>
    <col min="5111" max="5111" width="14.28515625" style="1" customWidth="1"/>
    <col min="5112" max="5357" width="8.85546875" style="1"/>
    <col min="5358" max="5358" width="14.7109375" style="1" customWidth="1"/>
    <col min="5359" max="5359" width="15" style="1" customWidth="1"/>
    <col min="5360" max="5362" width="14.140625" style="1" customWidth="1"/>
    <col min="5363" max="5363" width="18" style="1" customWidth="1"/>
    <col min="5364" max="5364" width="15.42578125" style="1" customWidth="1"/>
    <col min="5365" max="5366" width="8.28515625" style="1" bestFit="1" customWidth="1"/>
    <col min="5367" max="5367" width="14.28515625" style="1" customWidth="1"/>
    <col min="5368" max="5613" width="8.85546875" style="1"/>
    <col min="5614" max="5614" width="14.7109375" style="1" customWidth="1"/>
    <col min="5615" max="5615" width="15" style="1" customWidth="1"/>
    <col min="5616" max="5618" width="14.140625" style="1" customWidth="1"/>
    <col min="5619" max="5619" width="18" style="1" customWidth="1"/>
    <col min="5620" max="5620" width="15.42578125" style="1" customWidth="1"/>
    <col min="5621" max="5622" width="8.28515625" style="1" bestFit="1" customWidth="1"/>
    <col min="5623" max="5623" width="14.28515625" style="1" customWidth="1"/>
    <col min="5624" max="5869" width="8.85546875" style="1"/>
    <col min="5870" max="5870" width="14.7109375" style="1" customWidth="1"/>
    <col min="5871" max="5871" width="15" style="1" customWidth="1"/>
    <col min="5872" max="5874" width="14.140625" style="1" customWidth="1"/>
    <col min="5875" max="5875" width="18" style="1" customWidth="1"/>
    <col min="5876" max="5876" width="15.42578125" style="1" customWidth="1"/>
    <col min="5877" max="5878" width="8.28515625" style="1" bestFit="1" customWidth="1"/>
    <col min="5879" max="5879" width="14.28515625" style="1" customWidth="1"/>
    <col min="5880" max="6125" width="8.85546875" style="1"/>
    <col min="6126" max="6126" width="14.7109375" style="1" customWidth="1"/>
    <col min="6127" max="6127" width="15" style="1" customWidth="1"/>
    <col min="6128" max="6130" width="14.140625" style="1" customWidth="1"/>
    <col min="6131" max="6131" width="18" style="1" customWidth="1"/>
    <col min="6132" max="6132" width="15.42578125" style="1" customWidth="1"/>
    <col min="6133" max="6134" width="8.28515625" style="1" bestFit="1" customWidth="1"/>
    <col min="6135" max="6135" width="14.28515625" style="1" customWidth="1"/>
    <col min="6136" max="6381" width="8.85546875" style="1"/>
    <col min="6382" max="6382" width="14.7109375" style="1" customWidth="1"/>
    <col min="6383" max="6383" width="15" style="1" customWidth="1"/>
    <col min="6384" max="6386" width="14.140625" style="1" customWidth="1"/>
    <col min="6387" max="6387" width="18" style="1" customWidth="1"/>
    <col min="6388" max="6388" width="15.42578125" style="1" customWidth="1"/>
    <col min="6389" max="6390" width="8.28515625" style="1" bestFit="1" customWidth="1"/>
    <col min="6391" max="6391" width="14.28515625" style="1" customWidth="1"/>
    <col min="6392" max="6637" width="8.85546875" style="1"/>
    <col min="6638" max="6638" width="14.7109375" style="1" customWidth="1"/>
    <col min="6639" max="6639" width="15" style="1" customWidth="1"/>
    <col min="6640" max="6642" width="14.140625" style="1" customWidth="1"/>
    <col min="6643" max="6643" width="18" style="1" customWidth="1"/>
    <col min="6644" max="6644" width="15.42578125" style="1" customWidth="1"/>
    <col min="6645" max="6646" width="8.28515625" style="1" bestFit="1" customWidth="1"/>
    <col min="6647" max="6647" width="14.28515625" style="1" customWidth="1"/>
    <col min="6648" max="6893" width="8.85546875" style="1"/>
    <col min="6894" max="6894" width="14.7109375" style="1" customWidth="1"/>
    <col min="6895" max="6895" width="15" style="1" customWidth="1"/>
    <col min="6896" max="6898" width="14.140625" style="1" customWidth="1"/>
    <col min="6899" max="6899" width="18" style="1" customWidth="1"/>
    <col min="6900" max="6900" width="15.42578125" style="1" customWidth="1"/>
    <col min="6901" max="6902" width="8.28515625" style="1" bestFit="1" customWidth="1"/>
    <col min="6903" max="6903" width="14.28515625" style="1" customWidth="1"/>
    <col min="6904" max="7149" width="8.85546875" style="1"/>
    <col min="7150" max="7150" width="14.7109375" style="1" customWidth="1"/>
    <col min="7151" max="7151" width="15" style="1" customWidth="1"/>
    <col min="7152" max="7154" width="14.140625" style="1" customWidth="1"/>
    <col min="7155" max="7155" width="18" style="1" customWidth="1"/>
    <col min="7156" max="7156" width="15.42578125" style="1" customWidth="1"/>
    <col min="7157" max="7158" width="8.28515625" style="1" bestFit="1" customWidth="1"/>
    <col min="7159" max="7159" width="14.28515625" style="1" customWidth="1"/>
    <col min="7160" max="7405" width="8.85546875" style="1"/>
    <col min="7406" max="7406" width="14.7109375" style="1" customWidth="1"/>
    <col min="7407" max="7407" width="15" style="1" customWidth="1"/>
    <col min="7408" max="7410" width="14.140625" style="1" customWidth="1"/>
    <col min="7411" max="7411" width="18" style="1" customWidth="1"/>
    <col min="7412" max="7412" width="15.42578125" style="1" customWidth="1"/>
    <col min="7413" max="7414" width="8.28515625" style="1" bestFit="1" customWidth="1"/>
    <col min="7415" max="7415" width="14.28515625" style="1" customWidth="1"/>
    <col min="7416" max="7661" width="8.85546875" style="1"/>
    <col min="7662" max="7662" width="14.7109375" style="1" customWidth="1"/>
    <col min="7663" max="7663" width="15" style="1" customWidth="1"/>
    <col min="7664" max="7666" width="14.140625" style="1" customWidth="1"/>
    <col min="7667" max="7667" width="18" style="1" customWidth="1"/>
    <col min="7668" max="7668" width="15.42578125" style="1" customWidth="1"/>
    <col min="7669" max="7670" width="8.28515625" style="1" bestFit="1" customWidth="1"/>
    <col min="7671" max="7671" width="14.28515625" style="1" customWidth="1"/>
    <col min="7672" max="7917" width="8.85546875" style="1"/>
    <col min="7918" max="7918" width="14.7109375" style="1" customWidth="1"/>
    <col min="7919" max="7919" width="15" style="1" customWidth="1"/>
    <col min="7920" max="7922" width="14.140625" style="1" customWidth="1"/>
    <col min="7923" max="7923" width="18" style="1" customWidth="1"/>
    <col min="7924" max="7924" width="15.42578125" style="1" customWidth="1"/>
    <col min="7925" max="7926" width="8.28515625" style="1" bestFit="1" customWidth="1"/>
    <col min="7927" max="7927" width="14.28515625" style="1" customWidth="1"/>
    <col min="7928" max="8173" width="8.85546875" style="1"/>
    <col min="8174" max="8174" width="14.7109375" style="1" customWidth="1"/>
    <col min="8175" max="8175" width="15" style="1" customWidth="1"/>
    <col min="8176" max="8178" width="14.140625" style="1" customWidth="1"/>
    <col min="8179" max="8179" width="18" style="1" customWidth="1"/>
    <col min="8180" max="8180" width="15.42578125" style="1" customWidth="1"/>
    <col min="8181" max="8182" width="8.28515625" style="1" bestFit="1" customWidth="1"/>
    <col min="8183" max="8183" width="14.28515625" style="1" customWidth="1"/>
    <col min="8184" max="8429" width="8.85546875" style="1"/>
    <col min="8430" max="8430" width="14.7109375" style="1" customWidth="1"/>
    <col min="8431" max="8431" width="15" style="1" customWidth="1"/>
    <col min="8432" max="8434" width="14.140625" style="1" customWidth="1"/>
    <col min="8435" max="8435" width="18" style="1" customWidth="1"/>
    <col min="8436" max="8436" width="15.42578125" style="1" customWidth="1"/>
    <col min="8437" max="8438" width="8.28515625" style="1" bestFit="1" customWidth="1"/>
    <col min="8439" max="8439" width="14.28515625" style="1" customWidth="1"/>
    <col min="8440" max="8685" width="8.85546875" style="1"/>
    <col min="8686" max="8686" width="14.7109375" style="1" customWidth="1"/>
    <col min="8687" max="8687" width="15" style="1" customWidth="1"/>
    <col min="8688" max="8690" width="14.140625" style="1" customWidth="1"/>
    <col min="8691" max="8691" width="18" style="1" customWidth="1"/>
    <col min="8692" max="8692" width="15.42578125" style="1" customWidth="1"/>
    <col min="8693" max="8694" width="8.28515625" style="1" bestFit="1" customWidth="1"/>
    <col min="8695" max="8695" width="14.28515625" style="1" customWidth="1"/>
    <col min="8696" max="8941" width="8.85546875" style="1"/>
    <col min="8942" max="8942" width="14.7109375" style="1" customWidth="1"/>
    <col min="8943" max="8943" width="15" style="1" customWidth="1"/>
    <col min="8944" max="8946" width="14.140625" style="1" customWidth="1"/>
    <col min="8947" max="8947" width="18" style="1" customWidth="1"/>
    <col min="8948" max="8948" width="15.42578125" style="1" customWidth="1"/>
    <col min="8949" max="8950" width="8.28515625" style="1" bestFit="1" customWidth="1"/>
    <col min="8951" max="8951" width="14.28515625" style="1" customWidth="1"/>
    <col min="8952" max="9197" width="8.85546875" style="1"/>
    <col min="9198" max="9198" width="14.7109375" style="1" customWidth="1"/>
    <col min="9199" max="9199" width="15" style="1" customWidth="1"/>
    <col min="9200" max="9202" width="14.140625" style="1" customWidth="1"/>
    <col min="9203" max="9203" width="18" style="1" customWidth="1"/>
    <col min="9204" max="9204" width="15.42578125" style="1" customWidth="1"/>
    <col min="9205" max="9206" width="8.28515625" style="1" bestFit="1" customWidth="1"/>
    <col min="9207" max="9207" width="14.28515625" style="1" customWidth="1"/>
    <col min="9208" max="9453" width="8.85546875" style="1"/>
    <col min="9454" max="9454" width="14.7109375" style="1" customWidth="1"/>
    <col min="9455" max="9455" width="15" style="1" customWidth="1"/>
    <col min="9456" max="9458" width="14.140625" style="1" customWidth="1"/>
    <col min="9459" max="9459" width="18" style="1" customWidth="1"/>
    <col min="9460" max="9460" width="15.42578125" style="1" customWidth="1"/>
    <col min="9461" max="9462" width="8.28515625" style="1" bestFit="1" customWidth="1"/>
    <col min="9463" max="9463" width="14.28515625" style="1" customWidth="1"/>
    <col min="9464" max="9709" width="8.85546875" style="1"/>
    <col min="9710" max="9710" width="14.7109375" style="1" customWidth="1"/>
    <col min="9711" max="9711" width="15" style="1" customWidth="1"/>
    <col min="9712" max="9714" width="14.140625" style="1" customWidth="1"/>
    <col min="9715" max="9715" width="18" style="1" customWidth="1"/>
    <col min="9716" max="9716" width="15.42578125" style="1" customWidth="1"/>
    <col min="9717" max="9718" width="8.28515625" style="1" bestFit="1" customWidth="1"/>
    <col min="9719" max="9719" width="14.28515625" style="1" customWidth="1"/>
    <col min="9720" max="9965" width="8.85546875" style="1"/>
    <col min="9966" max="9966" width="14.7109375" style="1" customWidth="1"/>
    <col min="9967" max="9967" width="15" style="1" customWidth="1"/>
    <col min="9968" max="9970" width="14.140625" style="1" customWidth="1"/>
    <col min="9971" max="9971" width="18" style="1" customWidth="1"/>
    <col min="9972" max="9972" width="15.42578125" style="1" customWidth="1"/>
    <col min="9973" max="9974" width="8.28515625" style="1" bestFit="1" customWidth="1"/>
    <col min="9975" max="9975" width="14.28515625" style="1" customWidth="1"/>
    <col min="9976" max="10221" width="8.85546875" style="1"/>
    <col min="10222" max="10222" width="14.7109375" style="1" customWidth="1"/>
    <col min="10223" max="10223" width="15" style="1" customWidth="1"/>
    <col min="10224" max="10226" width="14.140625" style="1" customWidth="1"/>
    <col min="10227" max="10227" width="18" style="1" customWidth="1"/>
    <col min="10228" max="10228" width="15.42578125" style="1" customWidth="1"/>
    <col min="10229" max="10230" width="8.28515625" style="1" bestFit="1" customWidth="1"/>
    <col min="10231" max="10231" width="14.28515625" style="1" customWidth="1"/>
    <col min="10232" max="10477" width="8.85546875" style="1"/>
    <col min="10478" max="10478" width="14.7109375" style="1" customWidth="1"/>
    <col min="10479" max="10479" width="15" style="1" customWidth="1"/>
    <col min="10480" max="10482" width="14.140625" style="1" customWidth="1"/>
    <col min="10483" max="10483" width="18" style="1" customWidth="1"/>
    <col min="10484" max="10484" width="15.42578125" style="1" customWidth="1"/>
    <col min="10485" max="10486" width="8.28515625" style="1" bestFit="1" customWidth="1"/>
    <col min="10487" max="10487" width="14.28515625" style="1" customWidth="1"/>
    <col min="10488" max="10733" width="8.85546875" style="1"/>
    <col min="10734" max="10734" width="14.7109375" style="1" customWidth="1"/>
    <col min="10735" max="10735" width="15" style="1" customWidth="1"/>
    <col min="10736" max="10738" width="14.140625" style="1" customWidth="1"/>
    <col min="10739" max="10739" width="18" style="1" customWidth="1"/>
    <col min="10740" max="10740" width="15.42578125" style="1" customWidth="1"/>
    <col min="10741" max="10742" width="8.28515625" style="1" bestFit="1" customWidth="1"/>
    <col min="10743" max="10743" width="14.28515625" style="1" customWidth="1"/>
    <col min="10744" max="10989" width="8.85546875" style="1"/>
    <col min="10990" max="10990" width="14.7109375" style="1" customWidth="1"/>
    <col min="10991" max="10991" width="15" style="1" customWidth="1"/>
    <col min="10992" max="10994" width="14.140625" style="1" customWidth="1"/>
    <col min="10995" max="10995" width="18" style="1" customWidth="1"/>
    <col min="10996" max="10996" width="15.42578125" style="1" customWidth="1"/>
    <col min="10997" max="10998" width="8.28515625" style="1" bestFit="1" customWidth="1"/>
    <col min="10999" max="10999" width="14.28515625" style="1" customWidth="1"/>
    <col min="11000" max="11245" width="8.85546875" style="1"/>
    <col min="11246" max="11246" width="14.7109375" style="1" customWidth="1"/>
    <col min="11247" max="11247" width="15" style="1" customWidth="1"/>
    <col min="11248" max="11250" width="14.140625" style="1" customWidth="1"/>
    <col min="11251" max="11251" width="18" style="1" customWidth="1"/>
    <col min="11252" max="11252" width="15.42578125" style="1" customWidth="1"/>
    <col min="11253" max="11254" width="8.28515625" style="1" bestFit="1" customWidth="1"/>
    <col min="11255" max="11255" width="14.28515625" style="1" customWidth="1"/>
    <col min="11256" max="11501" width="8.85546875" style="1"/>
    <col min="11502" max="11502" width="14.7109375" style="1" customWidth="1"/>
    <col min="11503" max="11503" width="15" style="1" customWidth="1"/>
    <col min="11504" max="11506" width="14.140625" style="1" customWidth="1"/>
    <col min="11507" max="11507" width="18" style="1" customWidth="1"/>
    <col min="11508" max="11508" width="15.42578125" style="1" customWidth="1"/>
    <col min="11509" max="11510" width="8.28515625" style="1" bestFit="1" customWidth="1"/>
    <col min="11511" max="11511" width="14.28515625" style="1" customWidth="1"/>
    <col min="11512" max="11757" width="8.85546875" style="1"/>
    <col min="11758" max="11758" width="14.7109375" style="1" customWidth="1"/>
    <col min="11759" max="11759" width="15" style="1" customWidth="1"/>
    <col min="11760" max="11762" width="14.140625" style="1" customWidth="1"/>
    <col min="11763" max="11763" width="18" style="1" customWidth="1"/>
    <col min="11764" max="11764" width="15.42578125" style="1" customWidth="1"/>
    <col min="11765" max="11766" width="8.28515625" style="1" bestFit="1" customWidth="1"/>
    <col min="11767" max="11767" width="14.28515625" style="1" customWidth="1"/>
    <col min="11768" max="12013" width="8.85546875" style="1"/>
    <col min="12014" max="12014" width="14.7109375" style="1" customWidth="1"/>
    <col min="12015" max="12015" width="15" style="1" customWidth="1"/>
    <col min="12016" max="12018" width="14.140625" style="1" customWidth="1"/>
    <col min="12019" max="12019" width="18" style="1" customWidth="1"/>
    <col min="12020" max="12020" width="15.42578125" style="1" customWidth="1"/>
    <col min="12021" max="12022" width="8.28515625" style="1" bestFit="1" customWidth="1"/>
    <col min="12023" max="12023" width="14.28515625" style="1" customWidth="1"/>
    <col min="12024" max="12269" width="8.85546875" style="1"/>
    <col min="12270" max="12270" width="14.7109375" style="1" customWidth="1"/>
    <col min="12271" max="12271" width="15" style="1" customWidth="1"/>
    <col min="12272" max="12274" width="14.140625" style="1" customWidth="1"/>
    <col min="12275" max="12275" width="18" style="1" customWidth="1"/>
    <col min="12276" max="12276" width="15.42578125" style="1" customWidth="1"/>
    <col min="12277" max="12278" width="8.28515625" style="1" bestFit="1" customWidth="1"/>
    <col min="12279" max="12279" width="14.28515625" style="1" customWidth="1"/>
    <col min="12280" max="12525" width="8.85546875" style="1"/>
    <col min="12526" max="12526" width="14.7109375" style="1" customWidth="1"/>
    <col min="12527" max="12527" width="15" style="1" customWidth="1"/>
    <col min="12528" max="12530" width="14.140625" style="1" customWidth="1"/>
    <col min="12531" max="12531" width="18" style="1" customWidth="1"/>
    <col min="12532" max="12532" width="15.42578125" style="1" customWidth="1"/>
    <col min="12533" max="12534" width="8.28515625" style="1" bestFit="1" customWidth="1"/>
    <col min="12535" max="12535" width="14.28515625" style="1" customWidth="1"/>
    <col min="12536" max="12781" width="8.85546875" style="1"/>
    <col min="12782" max="12782" width="14.7109375" style="1" customWidth="1"/>
    <col min="12783" max="12783" width="15" style="1" customWidth="1"/>
    <col min="12784" max="12786" width="14.140625" style="1" customWidth="1"/>
    <col min="12787" max="12787" width="18" style="1" customWidth="1"/>
    <col min="12788" max="12788" width="15.42578125" style="1" customWidth="1"/>
    <col min="12789" max="12790" width="8.28515625" style="1" bestFit="1" customWidth="1"/>
    <col min="12791" max="12791" width="14.28515625" style="1" customWidth="1"/>
    <col min="12792" max="13037" width="8.85546875" style="1"/>
    <col min="13038" max="13038" width="14.7109375" style="1" customWidth="1"/>
    <col min="13039" max="13039" width="15" style="1" customWidth="1"/>
    <col min="13040" max="13042" width="14.140625" style="1" customWidth="1"/>
    <col min="13043" max="13043" width="18" style="1" customWidth="1"/>
    <col min="13044" max="13044" width="15.42578125" style="1" customWidth="1"/>
    <col min="13045" max="13046" width="8.28515625" style="1" bestFit="1" customWidth="1"/>
    <col min="13047" max="13047" width="14.28515625" style="1" customWidth="1"/>
    <col min="13048" max="13293" width="8.85546875" style="1"/>
    <col min="13294" max="13294" width="14.7109375" style="1" customWidth="1"/>
    <col min="13295" max="13295" width="15" style="1" customWidth="1"/>
    <col min="13296" max="13298" width="14.140625" style="1" customWidth="1"/>
    <col min="13299" max="13299" width="18" style="1" customWidth="1"/>
    <col min="13300" max="13300" width="15.42578125" style="1" customWidth="1"/>
    <col min="13301" max="13302" width="8.28515625" style="1" bestFit="1" customWidth="1"/>
    <col min="13303" max="13303" width="14.28515625" style="1" customWidth="1"/>
    <col min="13304" max="13549" width="8.85546875" style="1"/>
    <col min="13550" max="13550" width="14.7109375" style="1" customWidth="1"/>
    <col min="13551" max="13551" width="15" style="1" customWidth="1"/>
    <col min="13552" max="13554" width="14.140625" style="1" customWidth="1"/>
    <col min="13555" max="13555" width="18" style="1" customWidth="1"/>
    <col min="13556" max="13556" width="15.42578125" style="1" customWidth="1"/>
    <col min="13557" max="13558" width="8.28515625" style="1" bestFit="1" customWidth="1"/>
    <col min="13559" max="13559" width="14.28515625" style="1" customWidth="1"/>
    <col min="13560" max="13805" width="8.85546875" style="1"/>
    <col min="13806" max="13806" width="14.7109375" style="1" customWidth="1"/>
    <col min="13807" max="13807" width="15" style="1" customWidth="1"/>
    <col min="13808" max="13810" width="14.140625" style="1" customWidth="1"/>
    <col min="13811" max="13811" width="18" style="1" customWidth="1"/>
    <col min="13812" max="13812" width="15.42578125" style="1" customWidth="1"/>
    <col min="13813" max="13814" width="8.28515625" style="1" bestFit="1" customWidth="1"/>
    <col min="13815" max="13815" width="14.28515625" style="1" customWidth="1"/>
    <col min="13816" max="14061" width="8.85546875" style="1"/>
    <col min="14062" max="14062" width="14.7109375" style="1" customWidth="1"/>
    <col min="14063" max="14063" width="15" style="1" customWidth="1"/>
    <col min="14064" max="14066" width="14.140625" style="1" customWidth="1"/>
    <col min="14067" max="14067" width="18" style="1" customWidth="1"/>
    <col min="14068" max="14068" width="15.42578125" style="1" customWidth="1"/>
    <col min="14069" max="14070" width="8.28515625" style="1" bestFit="1" customWidth="1"/>
    <col min="14071" max="14071" width="14.28515625" style="1" customWidth="1"/>
    <col min="14072" max="14317" width="8.85546875" style="1"/>
    <col min="14318" max="14318" width="14.7109375" style="1" customWidth="1"/>
    <col min="14319" max="14319" width="15" style="1" customWidth="1"/>
    <col min="14320" max="14322" width="14.140625" style="1" customWidth="1"/>
    <col min="14323" max="14323" width="18" style="1" customWidth="1"/>
    <col min="14324" max="14324" width="15.42578125" style="1" customWidth="1"/>
    <col min="14325" max="14326" width="8.28515625" style="1" bestFit="1" customWidth="1"/>
    <col min="14327" max="14327" width="14.28515625" style="1" customWidth="1"/>
    <col min="14328" max="14573" width="8.85546875" style="1"/>
    <col min="14574" max="14574" width="14.7109375" style="1" customWidth="1"/>
    <col min="14575" max="14575" width="15" style="1" customWidth="1"/>
    <col min="14576" max="14578" width="14.140625" style="1" customWidth="1"/>
    <col min="14579" max="14579" width="18" style="1" customWidth="1"/>
    <col min="14580" max="14580" width="15.42578125" style="1" customWidth="1"/>
    <col min="14581" max="14582" width="8.28515625" style="1" bestFit="1" customWidth="1"/>
    <col min="14583" max="14583" width="14.28515625" style="1" customWidth="1"/>
    <col min="14584" max="14829" width="8.85546875" style="1"/>
    <col min="14830" max="14830" width="14.7109375" style="1" customWidth="1"/>
    <col min="14831" max="14831" width="15" style="1" customWidth="1"/>
    <col min="14832" max="14834" width="14.140625" style="1" customWidth="1"/>
    <col min="14835" max="14835" width="18" style="1" customWidth="1"/>
    <col min="14836" max="14836" width="15.42578125" style="1" customWidth="1"/>
    <col min="14837" max="14838" width="8.28515625" style="1" bestFit="1" customWidth="1"/>
    <col min="14839" max="14839" width="14.28515625" style="1" customWidth="1"/>
    <col min="14840" max="15085" width="8.85546875" style="1"/>
    <col min="15086" max="15086" width="14.7109375" style="1" customWidth="1"/>
    <col min="15087" max="15087" width="15" style="1" customWidth="1"/>
    <col min="15088" max="15090" width="14.140625" style="1" customWidth="1"/>
    <col min="15091" max="15091" width="18" style="1" customWidth="1"/>
    <col min="15092" max="15092" width="15.42578125" style="1" customWidth="1"/>
    <col min="15093" max="15094" width="8.28515625" style="1" bestFit="1" customWidth="1"/>
    <col min="15095" max="15095" width="14.28515625" style="1" customWidth="1"/>
    <col min="15096" max="15341" width="8.85546875" style="1"/>
    <col min="15342" max="15342" width="14.7109375" style="1" customWidth="1"/>
    <col min="15343" max="15343" width="15" style="1" customWidth="1"/>
    <col min="15344" max="15346" width="14.140625" style="1" customWidth="1"/>
    <col min="15347" max="15347" width="18" style="1" customWidth="1"/>
    <col min="15348" max="15348" width="15.42578125" style="1" customWidth="1"/>
    <col min="15349" max="15350" width="8.28515625" style="1" bestFit="1" customWidth="1"/>
    <col min="15351" max="15351" width="14.28515625" style="1" customWidth="1"/>
    <col min="15352" max="15597" width="8.85546875" style="1"/>
    <col min="15598" max="15598" width="14.7109375" style="1" customWidth="1"/>
    <col min="15599" max="15599" width="15" style="1" customWidth="1"/>
    <col min="15600" max="15602" width="14.140625" style="1" customWidth="1"/>
    <col min="15603" max="15603" width="18" style="1" customWidth="1"/>
    <col min="15604" max="15604" width="15.42578125" style="1" customWidth="1"/>
    <col min="15605" max="15606" width="8.28515625" style="1" bestFit="1" customWidth="1"/>
    <col min="15607" max="15607" width="14.28515625" style="1" customWidth="1"/>
    <col min="15608" max="15853" width="8.85546875" style="1"/>
    <col min="15854" max="15854" width="14.7109375" style="1" customWidth="1"/>
    <col min="15855" max="15855" width="15" style="1" customWidth="1"/>
    <col min="15856" max="15858" width="14.140625" style="1" customWidth="1"/>
    <col min="15859" max="15859" width="18" style="1" customWidth="1"/>
    <col min="15860" max="15860" width="15.42578125" style="1" customWidth="1"/>
    <col min="15861" max="15862" width="8.28515625" style="1" bestFit="1" customWidth="1"/>
    <col min="15863" max="15863" width="14.28515625" style="1" customWidth="1"/>
    <col min="15864" max="16109" width="8.85546875" style="1"/>
    <col min="16110" max="16110" width="14.7109375" style="1" customWidth="1"/>
    <col min="16111" max="16111" width="15" style="1" customWidth="1"/>
    <col min="16112" max="16114" width="14.140625" style="1" customWidth="1"/>
    <col min="16115" max="16115" width="18" style="1" customWidth="1"/>
    <col min="16116" max="16116" width="15.42578125" style="1" customWidth="1"/>
    <col min="16117" max="16118" width="8.28515625" style="1" bestFit="1" customWidth="1"/>
    <col min="16119" max="16119" width="14.28515625" style="1" customWidth="1"/>
    <col min="16120" max="16365" width="8.85546875" style="1"/>
    <col min="16366" max="16384" width="8.7109375" style="1" customWidth="1"/>
  </cols>
  <sheetData>
    <row r="1" spans="1:8" ht="27" customHeight="1">
      <c r="A1" s="238" t="s">
        <v>265</v>
      </c>
      <c r="B1" s="238"/>
      <c r="C1" s="238"/>
      <c r="D1" s="238"/>
      <c r="E1" s="238"/>
      <c r="F1" s="238"/>
      <c r="G1" s="238"/>
      <c r="H1" s="238"/>
    </row>
    <row r="2" spans="1:8" ht="27" customHeight="1">
      <c r="A2" s="239" t="s">
        <v>266</v>
      </c>
      <c r="B2" s="239"/>
      <c r="C2" s="239"/>
      <c r="D2" s="239"/>
      <c r="E2" s="239"/>
      <c r="F2" s="239"/>
      <c r="G2" s="239"/>
      <c r="H2" s="239"/>
    </row>
    <row r="3" spans="1:8" ht="27" customHeight="1">
      <c r="A3" s="240" t="s">
        <v>97</v>
      </c>
      <c r="B3" s="241"/>
      <c r="C3" s="241"/>
      <c r="D3" s="241"/>
      <c r="E3" s="242" t="s">
        <v>96</v>
      </c>
      <c r="F3" s="242"/>
      <c r="G3" s="242"/>
      <c r="H3" s="243"/>
    </row>
    <row r="4" spans="1:8" ht="96" customHeight="1">
      <c r="A4" s="31" t="s">
        <v>175</v>
      </c>
      <c r="B4" s="55" t="s">
        <v>150</v>
      </c>
      <c r="C4" s="55" t="s">
        <v>152</v>
      </c>
      <c r="D4" s="55" t="s">
        <v>151</v>
      </c>
      <c r="E4" s="55" t="s">
        <v>196</v>
      </c>
      <c r="F4" s="55" t="s">
        <v>241</v>
      </c>
      <c r="G4" s="55" t="s">
        <v>153</v>
      </c>
      <c r="H4" s="31" t="s">
        <v>174</v>
      </c>
    </row>
    <row r="5" spans="1:8" ht="29.1" customHeight="1">
      <c r="A5" s="28" t="s">
        <v>72</v>
      </c>
      <c r="B5" s="140">
        <v>8707</v>
      </c>
      <c r="C5" s="140">
        <v>10084</v>
      </c>
      <c r="D5" s="140">
        <f>C5/B5*100</f>
        <v>115.81486160560468</v>
      </c>
      <c r="E5" s="140">
        <v>16959</v>
      </c>
      <c r="F5" s="140">
        <f>E5/B5*100</f>
        <v>194.77431951303549</v>
      </c>
      <c r="G5" s="140">
        <f>E5/C5*100</f>
        <v>168.17731059103531</v>
      </c>
      <c r="H5" s="28" t="s">
        <v>71</v>
      </c>
    </row>
    <row r="6" spans="1:8" ht="29.1" customHeight="1">
      <c r="A6" s="28" t="s">
        <v>70</v>
      </c>
      <c r="B6" s="141">
        <v>2694</v>
      </c>
      <c r="C6" s="141">
        <v>3714</v>
      </c>
      <c r="D6" s="141">
        <f>C6/B6*100</f>
        <v>137.86191536748328</v>
      </c>
      <c r="E6" s="141">
        <v>5561</v>
      </c>
      <c r="F6" s="141">
        <f t="shared" ref="F6:F24" si="0">E6/B6*100</f>
        <v>206.42167780252413</v>
      </c>
      <c r="G6" s="141">
        <f>E6/C6*100</f>
        <v>149.73074851911684</v>
      </c>
      <c r="H6" s="28" t="s">
        <v>207</v>
      </c>
    </row>
    <row r="7" spans="1:8" ht="29.1" customHeight="1">
      <c r="A7" s="28" t="s">
        <v>69</v>
      </c>
      <c r="B7" s="140">
        <v>3091</v>
      </c>
      <c r="C7" s="140">
        <v>4193</v>
      </c>
      <c r="D7" s="140">
        <f t="shared" ref="D7:D24" si="1">C7/B7*100</f>
        <v>135.65189259139436</v>
      </c>
      <c r="E7" s="140">
        <v>5826</v>
      </c>
      <c r="F7" s="140">
        <f t="shared" si="0"/>
        <v>188.48269168553867</v>
      </c>
      <c r="G7" s="140">
        <f t="shared" ref="G7:G24" si="2">E7/C7*100</f>
        <v>138.94586215120438</v>
      </c>
      <c r="H7" s="28" t="s">
        <v>68</v>
      </c>
    </row>
    <row r="8" spans="1:8" ht="29.1" customHeight="1">
      <c r="A8" s="28" t="s">
        <v>67</v>
      </c>
      <c r="B8" s="141">
        <v>2640</v>
      </c>
      <c r="C8" s="141">
        <v>2242</v>
      </c>
      <c r="D8" s="141">
        <f t="shared" si="1"/>
        <v>84.924242424242422</v>
      </c>
      <c r="E8" s="141">
        <v>4005</v>
      </c>
      <c r="F8" s="141">
        <f t="shared" si="0"/>
        <v>151.70454545454547</v>
      </c>
      <c r="G8" s="141">
        <f t="shared" si="2"/>
        <v>178.63514719000892</v>
      </c>
      <c r="H8" s="28" t="s">
        <v>107</v>
      </c>
    </row>
    <row r="9" spans="1:8" ht="29.1" customHeight="1">
      <c r="A9" s="28" t="s">
        <v>65</v>
      </c>
      <c r="B9" s="140">
        <v>3118</v>
      </c>
      <c r="C9" s="140">
        <v>3316</v>
      </c>
      <c r="D9" s="140">
        <f t="shared" si="1"/>
        <v>106.35022450288648</v>
      </c>
      <c r="E9" s="140">
        <v>6387</v>
      </c>
      <c r="F9" s="140">
        <f t="shared" si="0"/>
        <v>204.84284797947402</v>
      </c>
      <c r="G9" s="140">
        <f t="shared" si="2"/>
        <v>192.61158021712907</v>
      </c>
      <c r="H9" s="28" t="s">
        <v>64</v>
      </c>
    </row>
    <row r="10" spans="1:8" ht="29.1" customHeight="1">
      <c r="A10" s="28" t="s">
        <v>63</v>
      </c>
      <c r="B10" s="141">
        <v>2909</v>
      </c>
      <c r="C10" s="141">
        <v>2912</v>
      </c>
      <c r="D10" s="141">
        <f t="shared" si="1"/>
        <v>100.10312822275695</v>
      </c>
      <c r="E10" s="141">
        <v>5232</v>
      </c>
      <c r="F10" s="141">
        <f t="shared" si="0"/>
        <v>179.85562048814026</v>
      </c>
      <c r="G10" s="141">
        <f t="shared" si="2"/>
        <v>179.67032967032966</v>
      </c>
      <c r="H10" s="28" t="s">
        <v>62</v>
      </c>
    </row>
    <row r="11" spans="1:8" ht="29.1" customHeight="1">
      <c r="A11" s="28" t="s">
        <v>106</v>
      </c>
      <c r="B11" s="140">
        <v>3456</v>
      </c>
      <c r="C11" s="140">
        <v>4389</v>
      </c>
      <c r="D11" s="140">
        <f t="shared" si="1"/>
        <v>126.99652777777777</v>
      </c>
      <c r="E11" s="140">
        <v>7569</v>
      </c>
      <c r="F11" s="140">
        <f t="shared" si="0"/>
        <v>219.01041666666666</v>
      </c>
      <c r="G11" s="140">
        <f t="shared" si="2"/>
        <v>172.45386192754614</v>
      </c>
      <c r="H11" s="28" t="s">
        <v>60</v>
      </c>
    </row>
    <row r="12" spans="1:8" ht="29.1" customHeight="1">
      <c r="A12" s="28" t="s">
        <v>59</v>
      </c>
      <c r="B12" s="141">
        <v>2055</v>
      </c>
      <c r="C12" s="141">
        <v>2092</v>
      </c>
      <c r="D12" s="141">
        <f t="shared" si="1"/>
        <v>101.80048661800487</v>
      </c>
      <c r="E12" s="141">
        <v>3898</v>
      </c>
      <c r="F12" s="141">
        <f t="shared" si="0"/>
        <v>189.68369829683698</v>
      </c>
      <c r="G12" s="141">
        <f t="shared" si="2"/>
        <v>186.32887189292543</v>
      </c>
      <c r="H12" s="28" t="s">
        <v>58</v>
      </c>
    </row>
    <row r="13" spans="1:8" ht="29.1" customHeight="1">
      <c r="A13" s="28" t="s">
        <v>57</v>
      </c>
      <c r="B13" s="140">
        <v>1000</v>
      </c>
      <c r="C13" s="140">
        <v>829</v>
      </c>
      <c r="D13" s="140">
        <f t="shared" si="1"/>
        <v>82.899999999999991</v>
      </c>
      <c r="E13" s="140">
        <v>2404</v>
      </c>
      <c r="F13" s="140">
        <f t="shared" si="0"/>
        <v>240.39999999999998</v>
      </c>
      <c r="G13" s="140">
        <f t="shared" si="2"/>
        <v>289.98793727382389</v>
      </c>
      <c r="H13" s="28" t="s">
        <v>56</v>
      </c>
    </row>
    <row r="14" spans="1:8" ht="29.1" customHeight="1">
      <c r="A14" s="28" t="s">
        <v>55</v>
      </c>
      <c r="B14" s="141">
        <v>2330</v>
      </c>
      <c r="C14" s="141">
        <v>2409</v>
      </c>
      <c r="D14" s="141">
        <f t="shared" si="1"/>
        <v>103.39055793991416</v>
      </c>
      <c r="E14" s="141">
        <v>3693</v>
      </c>
      <c r="F14" s="141">
        <f t="shared" si="0"/>
        <v>158.49785407725321</v>
      </c>
      <c r="G14" s="141">
        <f t="shared" si="2"/>
        <v>153.30012453300122</v>
      </c>
      <c r="H14" s="28" t="s">
        <v>54</v>
      </c>
    </row>
    <row r="15" spans="1:8" ht="29.1" customHeight="1">
      <c r="A15" s="28" t="s">
        <v>105</v>
      </c>
      <c r="B15" s="140">
        <v>920</v>
      </c>
      <c r="C15" s="140">
        <v>856</v>
      </c>
      <c r="D15" s="140">
        <f t="shared" si="1"/>
        <v>93.043478260869563</v>
      </c>
      <c r="E15" s="140">
        <v>1311</v>
      </c>
      <c r="F15" s="140">
        <f t="shared" si="0"/>
        <v>142.5</v>
      </c>
      <c r="G15" s="140">
        <f t="shared" si="2"/>
        <v>153.15420560747663</v>
      </c>
      <c r="H15" s="28" t="s">
        <v>52</v>
      </c>
    </row>
    <row r="16" spans="1:8" ht="29.1" customHeight="1">
      <c r="A16" s="28" t="s">
        <v>51</v>
      </c>
      <c r="B16" s="141">
        <v>1920</v>
      </c>
      <c r="C16" s="141">
        <v>1719</v>
      </c>
      <c r="D16" s="141">
        <f t="shared" si="1"/>
        <v>89.53125</v>
      </c>
      <c r="E16" s="141">
        <v>2953</v>
      </c>
      <c r="F16" s="141">
        <f t="shared" si="0"/>
        <v>153.80208333333334</v>
      </c>
      <c r="G16" s="141">
        <f t="shared" si="2"/>
        <v>171.78592204770214</v>
      </c>
      <c r="H16" s="28" t="s">
        <v>50</v>
      </c>
    </row>
    <row r="17" spans="1:8" ht="29.1" customHeight="1">
      <c r="A17" s="28" t="s">
        <v>49</v>
      </c>
      <c r="B17" s="140">
        <v>1940</v>
      </c>
      <c r="C17" s="140">
        <v>1607</v>
      </c>
      <c r="D17" s="140">
        <f t="shared" si="1"/>
        <v>82.835051546391753</v>
      </c>
      <c r="E17" s="140">
        <v>2857</v>
      </c>
      <c r="F17" s="140">
        <f t="shared" si="0"/>
        <v>147.26804123711341</v>
      </c>
      <c r="G17" s="140">
        <f t="shared" si="2"/>
        <v>177.78469197261978</v>
      </c>
      <c r="H17" s="28" t="s">
        <v>104</v>
      </c>
    </row>
    <row r="18" spans="1:8" ht="29.1" customHeight="1">
      <c r="A18" s="28" t="s">
        <v>103</v>
      </c>
      <c r="B18" s="141">
        <v>1460</v>
      </c>
      <c r="C18" s="141">
        <v>1173</v>
      </c>
      <c r="D18" s="141">
        <f t="shared" si="1"/>
        <v>80.342465753424648</v>
      </c>
      <c r="E18" s="141">
        <v>2448</v>
      </c>
      <c r="F18" s="141">
        <f t="shared" si="0"/>
        <v>167.67123287671234</v>
      </c>
      <c r="G18" s="141">
        <f t="shared" si="2"/>
        <v>208.69565217391303</v>
      </c>
      <c r="H18" s="28" t="s">
        <v>46</v>
      </c>
    </row>
    <row r="19" spans="1:8" ht="29.1" customHeight="1">
      <c r="A19" s="28" t="s">
        <v>45</v>
      </c>
      <c r="B19" s="140">
        <v>2415</v>
      </c>
      <c r="C19" s="140">
        <v>2237</v>
      </c>
      <c r="D19" s="140">
        <f t="shared" si="1"/>
        <v>92.62939958592132</v>
      </c>
      <c r="E19" s="140">
        <v>4433</v>
      </c>
      <c r="F19" s="140">
        <f t="shared" si="0"/>
        <v>183.56107660455487</v>
      </c>
      <c r="G19" s="140">
        <f t="shared" si="2"/>
        <v>198.16718819848012</v>
      </c>
      <c r="H19" s="28" t="s">
        <v>44</v>
      </c>
    </row>
    <row r="20" spans="1:8" ht="29.1" customHeight="1">
      <c r="A20" s="28" t="s">
        <v>43</v>
      </c>
      <c r="B20" s="141">
        <v>1300</v>
      </c>
      <c r="C20" s="141">
        <v>1424</v>
      </c>
      <c r="D20" s="141">
        <f t="shared" si="1"/>
        <v>109.53846153846155</v>
      </c>
      <c r="E20" s="141">
        <v>2638</v>
      </c>
      <c r="F20" s="141">
        <f t="shared" si="0"/>
        <v>202.92307692307693</v>
      </c>
      <c r="G20" s="141">
        <f t="shared" si="2"/>
        <v>185.25280898876403</v>
      </c>
      <c r="H20" s="28" t="s">
        <v>42</v>
      </c>
    </row>
    <row r="21" spans="1:8" ht="29.1" customHeight="1">
      <c r="A21" s="28" t="s">
        <v>102</v>
      </c>
      <c r="B21" s="140">
        <v>1295</v>
      </c>
      <c r="C21" s="140">
        <v>1195</v>
      </c>
      <c r="D21" s="140">
        <f t="shared" si="1"/>
        <v>92.277992277992283</v>
      </c>
      <c r="E21" s="140">
        <v>1604</v>
      </c>
      <c r="F21" s="140">
        <f t="shared" si="0"/>
        <v>123.86100386100387</v>
      </c>
      <c r="G21" s="140">
        <f t="shared" si="2"/>
        <v>134.22594142259413</v>
      </c>
      <c r="H21" s="28" t="s">
        <v>101</v>
      </c>
    </row>
    <row r="22" spans="1:8" ht="29.1" customHeight="1">
      <c r="A22" s="28" t="s">
        <v>39</v>
      </c>
      <c r="B22" s="141">
        <v>1330</v>
      </c>
      <c r="C22" s="141">
        <v>1248</v>
      </c>
      <c r="D22" s="141">
        <f t="shared" si="1"/>
        <v>93.834586466165419</v>
      </c>
      <c r="E22" s="141">
        <v>3036</v>
      </c>
      <c r="F22" s="141">
        <f t="shared" si="0"/>
        <v>228.27067669172934</v>
      </c>
      <c r="G22" s="141">
        <f t="shared" si="2"/>
        <v>243.26923076923075</v>
      </c>
      <c r="H22" s="28" t="s">
        <v>100</v>
      </c>
    </row>
    <row r="23" spans="1:8" ht="29.1" customHeight="1">
      <c r="A23" s="28" t="s">
        <v>37</v>
      </c>
      <c r="B23" s="140">
        <v>490</v>
      </c>
      <c r="C23" s="140">
        <v>430</v>
      </c>
      <c r="D23" s="140">
        <f t="shared" si="1"/>
        <v>87.755102040816325</v>
      </c>
      <c r="E23" s="140">
        <v>1138</v>
      </c>
      <c r="F23" s="140">
        <f t="shared" si="0"/>
        <v>232.24489795918367</v>
      </c>
      <c r="G23" s="140">
        <f t="shared" si="2"/>
        <v>264.6511627906977</v>
      </c>
      <c r="H23" s="28" t="s">
        <v>36</v>
      </c>
    </row>
    <row r="24" spans="1:8" ht="29.1" customHeight="1">
      <c r="A24" s="28" t="s">
        <v>35</v>
      </c>
      <c r="B24" s="141">
        <v>400</v>
      </c>
      <c r="C24" s="141">
        <v>584</v>
      </c>
      <c r="D24" s="141">
        <f t="shared" si="1"/>
        <v>146</v>
      </c>
      <c r="E24" s="141">
        <v>763</v>
      </c>
      <c r="F24" s="141">
        <f t="shared" si="0"/>
        <v>190.75</v>
      </c>
      <c r="G24" s="141">
        <f t="shared" si="2"/>
        <v>130.65068493150685</v>
      </c>
      <c r="H24" s="28" t="s">
        <v>34</v>
      </c>
    </row>
    <row r="25" spans="1:8" ht="29.1" customHeight="1">
      <c r="A25" s="29" t="s">
        <v>140</v>
      </c>
      <c r="B25" s="30">
        <f>SUM(B5:B24)</f>
        <v>45470</v>
      </c>
      <c r="C25" s="30">
        <f>SUM(C5:C24)</f>
        <v>48653</v>
      </c>
      <c r="D25" s="30">
        <f>C25/B25*100</f>
        <v>107.00021992522541</v>
      </c>
      <c r="E25" s="30">
        <f>SUM(E5:E24)</f>
        <v>84715</v>
      </c>
      <c r="F25" s="30">
        <f>E25/B25*100</f>
        <v>186.30965471739609</v>
      </c>
      <c r="G25" s="30">
        <f>E25/C25*100</f>
        <v>174.12081474934743</v>
      </c>
      <c r="H25" s="29" t="s">
        <v>176</v>
      </c>
    </row>
    <row r="26" spans="1:8" s="5" customFormat="1" ht="21" customHeight="1">
      <c r="A26" s="4"/>
      <c r="B26" s="36"/>
      <c r="C26" s="37"/>
      <c r="D26" s="36"/>
      <c r="E26" s="36"/>
      <c r="F26" s="36"/>
      <c r="G26" s="36"/>
      <c r="H26" s="4"/>
    </row>
    <row r="27" spans="1:8" ht="15.75">
      <c r="A27" s="6"/>
      <c r="H27" s="6"/>
    </row>
    <row r="28" spans="1:8" ht="15.75">
      <c r="A28" s="7"/>
      <c r="H28" s="7"/>
    </row>
    <row r="29" spans="1:8" ht="15.75">
      <c r="A29" s="7"/>
      <c r="C29" s="2"/>
      <c r="H29" s="7"/>
    </row>
    <row r="30" spans="1:8" ht="16.5" customHeight="1">
      <c r="A30" s="8"/>
      <c r="B30" s="3"/>
      <c r="C30" s="2"/>
      <c r="D30" s="3"/>
      <c r="E30" s="3"/>
      <c r="F30" s="3"/>
      <c r="G30" s="3"/>
      <c r="H30" s="8"/>
    </row>
    <row r="31" spans="1:8">
      <c r="B31" s="9"/>
      <c r="C31" s="10"/>
      <c r="D31" s="9"/>
      <c r="E31" s="9"/>
      <c r="F31" s="9"/>
      <c r="G31" s="9"/>
    </row>
    <row r="32" spans="1:8">
      <c r="C32" s="2"/>
    </row>
  </sheetData>
  <mergeCells count="4">
    <mergeCell ref="A1:H1"/>
    <mergeCell ref="A2:H2"/>
    <mergeCell ref="A3:D3"/>
    <mergeCell ref="E3:H3"/>
  </mergeCells>
  <printOptions horizontalCentered="1" verticalCentered="1"/>
  <pageMargins left="0.51181102362204722" right="0.51181102362204722" top="0.78740157480314965" bottom="0.98425196850393704" header="0.51181102362204722" footer="0.51181102362204722"/>
  <pageSetup scale="57" orientation="portrait" r:id="rId1"/>
  <headerFooter alignWithMargins="0"/>
  <rowBreaks count="1" manualBreakCount="1">
    <brk id="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3"/>
  <sheetViews>
    <sheetView rightToLeft="1" zoomScaleNormal="100" workbookViewId="0">
      <selection sqref="A1:XFD1048576"/>
    </sheetView>
  </sheetViews>
  <sheetFormatPr defaultColWidth="8.7109375" defaultRowHeight="25.35" customHeight="1"/>
  <cols>
    <col min="1" max="1" width="37.7109375" style="45" customWidth="1"/>
    <col min="2" max="4" width="15.7109375" style="53" customWidth="1"/>
    <col min="5" max="5" width="15.7109375" style="104" customWidth="1"/>
    <col min="6" max="6" width="15.7109375" style="45" customWidth="1"/>
    <col min="7" max="7" width="37.7109375" style="45" customWidth="1"/>
    <col min="8" max="16384" width="8.7109375" style="45"/>
  </cols>
  <sheetData>
    <row r="1" spans="1:8" ht="44.1" customHeight="1">
      <c r="A1" s="238" t="s">
        <v>197</v>
      </c>
      <c r="B1" s="238"/>
      <c r="C1" s="238"/>
      <c r="D1" s="238"/>
      <c r="E1" s="238"/>
      <c r="F1" s="238"/>
      <c r="G1" s="238"/>
      <c r="H1" s="48"/>
    </row>
    <row r="2" spans="1:8" ht="33" customHeight="1">
      <c r="A2" s="244" t="s">
        <v>198</v>
      </c>
      <c r="B2" s="244"/>
      <c r="C2" s="244"/>
      <c r="D2" s="244"/>
      <c r="E2" s="244"/>
      <c r="F2" s="244"/>
      <c r="G2" s="244"/>
      <c r="H2" s="48"/>
    </row>
    <row r="3" spans="1:8" ht="33" customHeight="1">
      <c r="A3" s="245" t="s">
        <v>99</v>
      </c>
      <c r="B3" s="245"/>
      <c r="C3" s="246"/>
      <c r="D3" s="253" t="s">
        <v>98</v>
      </c>
      <c r="E3" s="253"/>
      <c r="F3" s="254"/>
      <c r="G3" s="254"/>
      <c r="H3" s="48"/>
    </row>
    <row r="4" spans="1:8" ht="54.95" customHeight="1">
      <c r="A4" s="87" t="s">
        <v>146</v>
      </c>
      <c r="B4" s="87" t="s">
        <v>159</v>
      </c>
      <c r="C4" s="87" t="s">
        <v>160</v>
      </c>
      <c r="D4" s="43" t="s">
        <v>161</v>
      </c>
      <c r="E4" s="43" t="s">
        <v>195</v>
      </c>
      <c r="F4" s="43" t="s">
        <v>264</v>
      </c>
      <c r="G4" s="27" t="s">
        <v>145</v>
      </c>
      <c r="H4" s="48"/>
    </row>
    <row r="5" spans="1:8" ht="42.95" customHeight="1">
      <c r="A5" s="13" t="s">
        <v>123</v>
      </c>
      <c r="B5" s="32">
        <v>96</v>
      </c>
      <c r="C5" s="19">
        <v>97</v>
      </c>
      <c r="D5" s="19">
        <v>97.4</v>
      </c>
      <c r="E5" s="19">
        <v>97.3</v>
      </c>
      <c r="F5" s="19">
        <v>97.9</v>
      </c>
      <c r="G5" s="13" t="s">
        <v>122</v>
      </c>
      <c r="H5" s="48"/>
    </row>
    <row r="6" spans="1:8" ht="42.95" customHeight="1">
      <c r="A6" s="13" t="s">
        <v>121</v>
      </c>
      <c r="B6" s="38">
        <v>98</v>
      </c>
      <c r="C6" s="15">
        <v>97.5</v>
      </c>
      <c r="D6" s="15">
        <v>97</v>
      </c>
      <c r="E6" s="15">
        <v>97.6</v>
      </c>
      <c r="F6" s="15">
        <v>97.9</v>
      </c>
      <c r="G6" s="13" t="s">
        <v>120</v>
      </c>
      <c r="H6" s="48"/>
    </row>
    <row r="7" spans="1:8" ht="42.95" customHeight="1">
      <c r="A7" s="13" t="s">
        <v>119</v>
      </c>
      <c r="B7" s="32">
        <v>98</v>
      </c>
      <c r="C7" s="19">
        <v>92.3</v>
      </c>
      <c r="D7" s="19">
        <v>96</v>
      </c>
      <c r="E7" s="19">
        <v>94.1</v>
      </c>
      <c r="F7" s="19">
        <v>97.6</v>
      </c>
      <c r="G7" s="13" t="s">
        <v>118</v>
      </c>
      <c r="H7" s="48"/>
    </row>
    <row r="8" spans="1:8" ht="42.95" customHeight="1">
      <c r="A8" s="13" t="s">
        <v>117</v>
      </c>
      <c r="B8" s="38">
        <v>96</v>
      </c>
      <c r="C8" s="15">
        <v>96.5</v>
      </c>
      <c r="D8" s="15">
        <v>96.4</v>
      </c>
      <c r="E8" s="15">
        <v>97</v>
      </c>
      <c r="F8" s="15">
        <v>97.5</v>
      </c>
      <c r="G8" s="13" t="s">
        <v>116</v>
      </c>
      <c r="H8" s="48"/>
    </row>
    <row r="9" spans="1:8" ht="42.95" customHeight="1">
      <c r="A9" s="17" t="s">
        <v>115</v>
      </c>
      <c r="B9" s="35">
        <v>98</v>
      </c>
      <c r="C9" s="19">
        <v>97</v>
      </c>
      <c r="D9" s="19">
        <v>97</v>
      </c>
      <c r="E9" s="19">
        <v>96.7</v>
      </c>
      <c r="F9" s="19">
        <v>97.57</v>
      </c>
      <c r="G9" s="26" t="s">
        <v>114</v>
      </c>
      <c r="H9" s="48"/>
    </row>
    <row r="10" spans="1:8" ht="24.95" customHeight="1">
      <c r="A10" s="247" t="s">
        <v>113</v>
      </c>
      <c r="B10" s="247"/>
      <c r="C10" s="248"/>
      <c r="D10" s="219" t="s">
        <v>112</v>
      </c>
      <c r="E10" s="219"/>
      <c r="F10" s="220"/>
      <c r="G10" s="220"/>
      <c r="H10" s="48"/>
    </row>
    <row r="11" spans="1:8" ht="24.95" customHeight="1">
      <c r="A11" s="249" t="s">
        <v>111</v>
      </c>
      <c r="B11" s="249"/>
      <c r="C11" s="250"/>
      <c r="D11" s="251" t="s">
        <v>110</v>
      </c>
      <c r="E11" s="251"/>
      <c r="F11" s="252"/>
      <c r="G11" s="252"/>
      <c r="H11" s="48"/>
    </row>
    <row r="12" spans="1:8" ht="25.35" customHeight="1">
      <c r="A12" s="257" t="s">
        <v>172</v>
      </c>
      <c r="B12" s="258"/>
      <c r="C12" s="255" t="s">
        <v>244</v>
      </c>
      <c r="D12" s="255"/>
      <c r="E12" s="255"/>
      <c r="F12" s="255"/>
      <c r="G12" s="256"/>
      <c r="H12" s="48"/>
    </row>
    <row r="13" spans="1:8" ht="25.35" customHeight="1">
      <c r="A13" s="52"/>
      <c r="B13" s="54"/>
      <c r="C13" s="54"/>
      <c r="D13" s="54"/>
      <c r="E13" s="52"/>
      <c r="F13" s="52"/>
      <c r="G13" s="52"/>
    </row>
  </sheetData>
  <mergeCells count="10">
    <mergeCell ref="A11:C11"/>
    <mergeCell ref="D11:G11"/>
    <mergeCell ref="D3:G3"/>
    <mergeCell ref="C12:G12"/>
    <mergeCell ref="A12:B12"/>
    <mergeCell ref="A1:G1"/>
    <mergeCell ref="A2:G2"/>
    <mergeCell ref="D10:G10"/>
    <mergeCell ref="A3:C3"/>
    <mergeCell ref="A10:C10"/>
  </mergeCells>
  <pageMargins left="0.7" right="0.7" top="0.75" bottom="0.75" header="0.3" footer="0.3"/>
  <pageSetup paperSize="9"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4"/>
  <sheetViews>
    <sheetView rightToLeft="1" zoomScaleNormal="100" workbookViewId="0">
      <selection sqref="A1:XFD1048576"/>
    </sheetView>
  </sheetViews>
  <sheetFormatPr defaultColWidth="8.7109375" defaultRowHeight="25.35" customHeight="1"/>
  <cols>
    <col min="1" max="1" width="33.7109375" style="45" customWidth="1"/>
    <col min="2" max="4" width="13.7109375" style="53" customWidth="1"/>
    <col min="5" max="5" width="13.7109375" style="104" customWidth="1"/>
    <col min="6" max="6" width="13.7109375" style="45" customWidth="1"/>
    <col min="7" max="7" width="33.7109375" style="45" customWidth="1"/>
    <col min="8" max="8" width="18.7109375" style="45" customWidth="1"/>
    <col min="9" max="9" width="14.5703125" style="45" customWidth="1"/>
    <col min="10" max="16384" width="8.7109375" style="45"/>
  </cols>
  <sheetData>
    <row r="1" spans="1:12" ht="44.1" customHeight="1">
      <c r="A1" s="238" t="s">
        <v>199</v>
      </c>
      <c r="B1" s="238"/>
      <c r="C1" s="238"/>
      <c r="D1" s="238"/>
      <c r="E1" s="238"/>
      <c r="F1" s="238"/>
      <c r="G1" s="238"/>
      <c r="H1" s="48"/>
    </row>
    <row r="2" spans="1:12" ht="33" customHeight="1">
      <c r="A2" s="259" t="s">
        <v>200</v>
      </c>
      <c r="B2" s="259"/>
      <c r="C2" s="259"/>
      <c r="D2" s="259"/>
      <c r="E2" s="259"/>
      <c r="F2" s="259"/>
      <c r="G2" s="259"/>
      <c r="H2" s="48"/>
    </row>
    <row r="3" spans="1:12" ht="33" customHeight="1">
      <c r="A3" s="260" t="s">
        <v>109</v>
      </c>
      <c r="B3" s="260"/>
      <c r="C3" s="261"/>
      <c r="D3" s="262" t="s">
        <v>108</v>
      </c>
      <c r="E3" s="262"/>
      <c r="F3" s="263"/>
      <c r="G3" s="263"/>
      <c r="H3" s="48"/>
    </row>
    <row r="4" spans="1:12" ht="54.95" customHeight="1">
      <c r="A4" s="24" t="s">
        <v>146</v>
      </c>
      <c r="B4" s="85" t="s">
        <v>159</v>
      </c>
      <c r="C4" s="85" t="s">
        <v>160</v>
      </c>
      <c r="D4" s="43" t="s">
        <v>161</v>
      </c>
      <c r="E4" s="43" t="s">
        <v>195</v>
      </c>
      <c r="F4" s="43" t="s">
        <v>264</v>
      </c>
      <c r="G4" s="27" t="s">
        <v>145</v>
      </c>
      <c r="H4" s="48"/>
    </row>
    <row r="5" spans="1:12" ht="42.95" customHeight="1">
      <c r="A5" s="13" t="s">
        <v>136</v>
      </c>
      <c r="B5" s="39">
        <v>0</v>
      </c>
      <c r="C5" s="18">
        <v>0</v>
      </c>
      <c r="D5" s="18">
        <v>0</v>
      </c>
      <c r="E5" s="18">
        <v>0</v>
      </c>
      <c r="F5" s="18">
        <v>0</v>
      </c>
      <c r="G5" s="13" t="s">
        <v>135</v>
      </c>
      <c r="H5" s="48"/>
      <c r="I5" s="139"/>
    </row>
    <row r="6" spans="1:12" ht="42.95" customHeight="1">
      <c r="A6" s="13" t="s">
        <v>134</v>
      </c>
      <c r="B6" s="40">
        <v>0.03</v>
      </c>
      <c r="C6" s="198">
        <v>0.85</v>
      </c>
      <c r="D6" s="198">
        <v>0.3</v>
      </c>
      <c r="E6" s="198">
        <v>0.14000000000000001</v>
      </c>
      <c r="F6" s="198">
        <v>0.05</v>
      </c>
      <c r="G6" s="13" t="s">
        <v>133</v>
      </c>
      <c r="H6" s="48"/>
    </row>
    <row r="7" spans="1:12" ht="42.95" customHeight="1">
      <c r="A7" s="13" t="s">
        <v>132</v>
      </c>
      <c r="B7" s="39">
        <v>3.83</v>
      </c>
      <c r="C7" s="18">
        <v>3.41</v>
      </c>
      <c r="D7" s="18">
        <v>0.11</v>
      </c>
      <c r="E7" s="18">
        <v>1.06</v>
      </c>
      <c r="F7" s="18">
        <v>0.77</v>
      </c>
      <c r="G7" s="13" t="s">
        <v>131</v>
      </c>
      <c r="H7" s="48"/>
    </row>
    <row r="8" spans="1:12" ht="42.95" customHeight="1">
      <c r="A8" s="13" t="s">
        <v>130</v>
      </c>
      <c r="B8" s="94">
        <v>0</v>
      </c>
      <c r="C8" s="199">
        <v>0</v>
      </c>
      <c r="D8" s="199">
        <v>0</v>
      </c>
      <c r="E8" s="199">
        <v>1.5724970269978086E-2</v>
      </c>
      <c r="F8" s="199">
        <v>0</v>
      </c>
      <c r="G8" s="13" t="s">
        <v>154</v>
      </c>
      <c r="H8" s="48"/>
    </row>
    <row r="9" spans="1:12" ht="42.95" customHeight="1">
      <c r="A9" s="17" t="s">
        <v>129</v>
      </c>
      <c r="B9" s="41">
        <v>8.42</v>
      </c>
      <c r="C9" s="18">
        <v>7.53</v>
      </c>
      <c r="D9" s="18">
        <v>6.01</v>
      </c>
      <c r="E9" s="18">
        <v>6.4</v>
      </c>
      <c r="F9" s="18">
        <v>6.57</v>
      </c>
      <c r="G9" s="17" t="s">
        <v>128</v>
      </c>
      <c r="H9" s="107"/>
      <c r="I9" s="107"/>
      <c r="J9" s="109"/>
      <c r="L9" s="109"/>
    </row>
    <row r="10" spans="1:12" ht="42.95" customHeight="1">
      <c r="A10" s="17" t="s">
        <v>127</v>
      </c>
      <c r="B10" s="42">
        <v>2.72</v>
      </c>
      <c r="C10" s="198">
        <v>2.46</v>
      </c>
      <c r="D10" s="198">
        <v>1.95</v>
      </c>
      <c r="E10" s="198">
        <v>2.15</v>
      </c>
      <c r="F10" s="198">
        <v>1.74</v>
      </c>
      <c r="G10" s="17" t="s">
        <v>126</v>
      </c>
      <c r="H10" s="132"/>
      <c r="I10" s="108"/>
      <c r="J10" s="108"/>
      <c r="L10" s="108"/>
    </row>
    <row r="11" spans="1:12" ht="42.95" customHeight="1">
      <c r="A11" s="17" t="s">
        <v>179</v>
      </c>
      <c r="B11" s="41">
        <f t="shared" ref="B11:D11" si="0">B9+B10</f>
        <v>11.14</v>
      </c>
      <c r="C11" s="18">
        <f t="shared" si="0"/>
        <v>9.99</v>
      </c>
      <c r="D11" s="18">
        <f t="shared" si="0"/>
        <v>7.96</v>
      </c>
      <c r="E11" s="18">
        <v>7.72</v>
      </c>
      <c r="F11" s="18">
        <v>8.31</v>
      </c>
      <c r="G11" s="17" t="s">
        <v>178</v>
      </c>
      <c r="H11" s="107"/>
      <c r="I11" s="108"/>
      <c r="J11" s="109"/>
      <c r="L11" s="109"/>
    </row>
    <row r="12" spans="1:12" ht="25.35" customHeight="1">
      <c r="A12" s="52"/>
      <c r="B12" s="54"/>
      <c r="C12" s="54"/>
      <c r="D12" s="54"/>
      <c r="E12" s="52"/>
      <c r="F12" s="52"/>
      <c r="G12" s="52"/>
      <c r="H12" s="108"/>
      <c r="J12" s="108"/>
      <c r="L12" s="108"/>
    </row>
    <row r="13" spans="1:12" ht="25.35" customHeight="1">
      <c r="E13" s="109"/>
      <c r="F13" s="109"/>
    </row>
    <row r="14" spans="1:12" ht="25.35" customHeight="1">
      <c r="E14" s="108"/>
    </row>
  </sheetData>
  <mergeCells count="4">
    <mergeCell ref="A1:G1"/>
    <mergeCell ref="A2:G2"/>
    <mergeCell ref="A3:C3"/>
    <mergeCell ref="D3:G3"/>
  </mergeCells>
  <pageMargins left="0.7" right="0.7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2"/>
  <sheetViews>
    <sheetView rightToLeft="1" zoomScaleNormal="100" workbookViewId="0">
      <selection activeCell="E15" sqref="E15"/>
    </sheetView>
  </sheetViews>
  <sheetFormatPr defaultColWidth="8.7109375" defaultRowHeight="25.35" customHeight="1"/>
  <cols>
    <col min="1" max="4" width="21.7109375" style="104" customWidth="1"/>
    <col min="5" max="6" width="21.7109375" style="53" customWidth="1"/>
    <col min="7" max="7" width="8.7109375" style="104" customWidth="1"/>
    <col min="8" max="16384" width="8.7109375" style="104"/>
  </cols>
  <sheetData>
    <row r="1" spans="1:11" ht="44.1" customHeight="1">
      <c r="A1" s="267" t="s">
        <v>316</v>
      </c>
      <c r="B1" s="268"/>
      <c r="C1" s="268"/>
      <c r="D1" s="268"/>
      <c r="E1" s="268"/>
      <c r="F1" s="269"/>
    </row>
    <row r="2" spans="1:11" ht="33" customHeight="1">
      <c r="A2" s="270" t="s">
        <v>317</v>
      </c>
      <c r="B2" s="271"/>
      <c r="C2" s="271"/>
      <c r="D2" s="271"/>
      <c r="E2" s="271"/>
      <c r="F2" s="272"/>
    </row>
    <row r="3" spans="1:11" ht="33" customHeight="1">
      <c r="A3" s="177" t="s">
        <v>125</v>
      </c>
      <c r="B3" s="179"/>
      <c r="C3" s="179"/>
      <c r="D3" s="179"/>
      <c r="E3" s="179"/>
      <c r="F3" s="178" t="s">
        <v>124</v>
      </c>
    </row>
    <row r="4" spans="1:11" ht="50.1" customHeight="1">
      <c r="A4" s="103" t="s">
        <v>203</v>
      </c>
      <c r="B4" s="180" t="s">
        <v>323</v>
      </c>
      <c r="C4" s="180" t="s">
        <v>333</v>
      </c>
      <c r="D4" s="180" t="s">
        <v>324</v>
      </c>
      <c r="E4" s="180" t="s">
        <v>325</v>
      </c>
      <c r="F4" s="180" t="s">
        <v>326</v>
      </c>
    </row>
    <row r="5" spans="1:11" ht="50.1" customHeight="1">
      <c r="A5" s="103" t="s">
        <v>204</v>
      </c>
      <c r="B5" s="180" t="s">
        <v>318</v>
      </c>
      <c r="C5" s="180" t="s">
        <v>319</v>
      </c>
      <c r="D5" s="180" t="s">
        <v>320</v>
      </c>
      <c r="E5" s="180" t="s">
        <v>321</v>
      </c>
      <c r="F5" s="180" t="s">
        <v>322</v>
      </c>
    </row>
    <row r="6" spans="1:11" ht="25.35" customHeight="1">
      <c r="A6" s="185">
        <v>2013</v>
      </c>
      <c r="B6" s="181">
        <v>39160</v>
      </c>
      <c r="C6" s="181">
        <v>7661</v>
      </c>
      <c r="D6" s="181">
        <v>27624004</v>
      </c>
      <c r="E6" s="182">
        <f>B6/D6*100000</f>
        <v>141.76076719363348</v>
      </c>
      <c r="F6" s="182">
        <f>C6/D6*100000</f>
        <v>27.733126595261137</v>
      </c>
      <c r="J6" s="109"/>
      <c r="K6" s="109"/>
    </row>
    <row r="7" spans="1:11" ht="25.35" customHeight="1">
      <c r="A7" s="185">
        <v>2014</v>
      </c>
      <c r="B7" s="183">
        <v>35843</v>
      </c>
      <c r="C7" s="183">
        <v>7486</v>
      </c>
      <c r="D7" s="183">
        <v>28309273</v>
      </c>
      <c r="E7" s="184">
        <f t="shared" ref="E7:E15" si="0">B7/D7*100000</f>
        <v>126.61222349298761</v>
      </c>
      <c r="F7" s="184">
        <f t="shared" ref="F7:F15" si="1">C7/D7*100000</f>
        <v>26.443632091859087</v>
      </c>
    </row>
    <row r="8" spans="1:11" ht="25.35" customHeight="1">
      <c r="A8" s="185">
        <v>2015</v>
      </c>
      <c r="B8" s="181">
        <v>36302</v>
      </c>
      <c r="C8" s="181">
        <v>8063</v>
      </c>
      <c r="D8" s="181">
        <v>29816382</v>
      </c>
      <c r="E8" s="182">
        <f t="shared" si="0"/>
        <v>121.75186110776285</v>
      </c>
      <c r="F8" s="182">
        <f t="shared" si="1"/>
        <v>27.042181039939724</v>
      </c>
    </row>
    <row r="9" spans="1:11" ht="25.35" customHeight="1">
      <c r="A9" s="185">
        <v>2016</v>
      </c>
      <c r="B9" s="183">
        <v>38120</v>
      </c>
      <c r="C9" s="183">
        <v>8759</v>
      </c>
      <c r="D9" s="183">
        <v>30954198</v>
      </c>
      <c r="E9" s="184">
        <f t="shared" si="0"/>
        <v>123.14969362152431</v>
      </c>
      <c r="F9" s="184">
        <f t="shared" si="1"/>
        <v>28.296646548555387</v>
      </c>
    </row>
    <row r="10" spans="1:11" ht="25.35" customHeight="1">
      <c r="A10" s="185">
        <v>2017</v>
      </c>
      <c r="B10" s="181">
        <v>33199</v>
      </c>
      <c r="C10" s="181">
        <v>7218</v>
      </c>
      <c r="D10" s="181">
        <v>30977355</v>
      </c>
      <c r="E10" s="182">
        <f t="shared" si="0"/>
        <v>107.17183568448631</v>
      </c>
      <c r="F10" s="182">
        <f t="shared" si="1"/>
        <v>23.300891893449265</v>
      </c>
    </row>
    <row r="11" spans="1:11" ht="25.35" customHeight="1">
      <c r="A11" s="185">
        <v>2018</v>
      </c>
      <c r="B11" s="183">
        <v>30217</v>
      </c>
      <c r="C11" s="183">
        <v>5787</v>
      </c>
      <c r="D11" s="183">
        <v>30196281</v>
      </c>
      <c r="E11" s="184">
        <f t="shared" si="0"/>
        <v>100.06861440983411</v>
      </c>
      <c r="F11" s="184">
        <f t="shared" si="1"/>
        <v>19.164611695062714</v>
      </c>
    </row>
    <row r="12" spans="1:11" ht="25.35" customHeight="1">
      <c r="A12" s="185">
        <v>2019</v>
      </c>
      <c r="B12" s="181">
        <v>32910</v>
      </c>
      <c r="C12" s="181">
        <v>5754</v>
      </c>
      <c r="D12" s="181">
        <v>30063799</v>
      </c>
      <c r="E12" s="182">
        <f t="shared" si="0"/>
        <v>109.46720339635056</v>
      </c>
      <c r="F12" s="182">
        <f t="shared" si="1"/>
        <v>19.139297731467671</v>
      </c>
    </row>
    <row r="13" spans="1:11" ht="25.35" customHeight="1">
      <c r="A13" s="185">
        <v>2020</v>
      </c>
      <c r="B13" s="183">
        <v>25561</v>
      </c>
      <c r="C13" s="183">
        <v>4618</v>
      </c>
      <c r="D13" s="183">
        <v>31552510</v>
      </c>
      <c r="E13" s="184">
        <f t="shared" si="0"/>
        <v>81.010987715398869</v>
      </c>
      <c r="F13" s="184">
        <f t="shared" si="1"/>
        <v>14.635919614636045</v>
      </c>
    </row>
    <row r="14" spans="1:11" ht="25.35" customHeight="1">
      <c r="A14" s="185">
        <v>2021</v>
      </c>
      <c r="B14" s="181">
        <v>25512</v>
      </c>
      <c r="C14" s="181">
        <v>4652</v>
      </c>
      <c r="D14" s="181">
        <v>30784383</v>
      </c>
      <c r="E14" s="182">
        <f t="shared" si="0"/>
        <v>82.873189305109676</v>
      </c>
      <c r="F14" s="182">
        <f t="shared" si="1"/>
        <v>15.111558350869011</v>
      </c>
    </row>
    <row r="15" spans="1:11" ht="25.35" customHeight="1">
      <c r="A15" s="185">
        <v>2022</v>
      </c>
      <c r="B15" s="183">
        <v>24446</v>
      </c>
      <c r="C15" s="183">
        <v>4555</v>
      </c>
      <c r="D15" s="183">
        <v>32175224</v>
      </c>
      <c r="E15" s="184">
        <f t="shared" si="0"/>
        <v>75.977715026941226</v>
      </c>
      <c r="F15" s="184">
        <f t="shared" si="1"/>
        <v>14.156855597959472</v>
      </c>
    </row>
    <row r="16" spans="1:11" ht="25.35" customHeight="1">
      <c r="A16" s="104" t="s">
        <v>336</v>
      </c>
      <c r="B16" s="188"/>
      <c r="C16" s="188"/>
      <c r="D16" s="188"/>
      <c r="E16" s="188"/>
      <c r="F16" s="190" t="s">
        <v>337</v>
      </c>
    </row>
    <row r="17" spans="1:6" ht="25.35" customHeight="1">
      <c r="A17" s="265" t="s">
        <v>334</v>
      </c>
      <c r="B17" s="265"/>
      <c r="C17" s="265"/>
      <c r="D17" s="265"/>
      <c r="E17" s="265"/>
      <c r="F17" s="265"/>
    </row>
    <row r="18" spans="1:6" ht="25.35" customHeight="1">
      <c r="B18" s="191"/>
      <c r="C18" s="191"/>
      <c r="D18" s="191"/>
      <c r="E18" s="191"/>
      <c r="F18" s="189" t="s">
        <v>335</v>
      </c>
    </row>
    <row r="19" spans="1:6" ht="25.35" customHeight="1">
      <c r="A19" s="264" t="s">
        <v>331</v>
      </c>
      <c r="B19" s="264"/>
      <c r="C19" s="264"/>
      <c r="D19" s="264"/>
      <c r="E19" s="264"/>
      <c r="F19" s="264"/>
    </row>
    <row r="20" spans="1:6" ht="25.35" customHeight="1">
      <c r="A20" s="266" t="s">
        <v>332</v>
      </c>
      <c r="B20" s="266"/>
      <c r="C20" s="266"/>
      <c r="D20" s="266"/>
      <c r="E20" s="266"/>
      <c r="F20" s="266"/>
    </row>
    <row r="22" spans="1:6" ht="25.35" customHeight="1">
      <c r="A22" s="264"/>
      <c r="B22" s="264"/>
      <c r="C22" s="264"/>
      <c r="D22" s="264"/>
      <c r="E22" s="264"/>
      <c r="F22" s="264"/>
    </row>
  </sheetData>
  <mergeCells count="6">
    <mergeCell ref="A19:F19"/>
    <mergeCell ref="A17:F17"/>
    <mergeCell ref="A20:F20"/>
    <mergeCell ref="A22:F22"/>
    <mergeCell ref="A1:F1"/>
    <mergeCell ref="A2:F2"/>
  </mergeCells>
  <pageMargins left="0.7" right="0.7" top="0.75" bottom="0.75" header="0.3" footer="0.3"/>
  <pageSetup scale="88" fitToWidth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D779EED44E39424A890D60A7D2E59618" ma:contentTypeVersion="5" ma:contentTypeDescription="إنشاء مستند جديد." ma:contentTypeScope="" ma:versionID="5a8a1ddbfc14deb985d7e11e55bd508b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xmlns:ns3="57f072df-4a49-4577-8cda-61964759c94d" targetNamespace="http://schemas.microsoft.com/office/2006/metadata/properties" ma:root="true" ma:fieldsID="5ddb3e9e5b42d38598b7cfc2aedf2625" ns1:_="" ns2:_="" ns3:_="">
    <xsd:import namespace="http://schemas.microsoft.com/sharepoint/v3"/>
    <xsd:import namespace="5797868e-33e7-4173-aba2-645c7f9f4275"/>
    <xsd:import namespace="57f072df-4a49-4577-8cda-61964759c94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isplayOrder"/>
                <xsd:element ref="ns2:SharedWithUsers" minOccurs="0"/>
                <xsd:element ref="ns3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DisplayOrder" ma:index="10" ma:displayName="ترتيب ظهور العنصر" ma:decimals="0" ma:default="1" ma:description="يمكن استخدام هذا العمود لترتيب ظهور العنصر المرتبط به وبشكل عام يتم إظهار العنصر ذو الرقم الأكبر أولاً, أي نعتمد الترتيب التنازلي" ma:internalName="DisplayOrder" ma:percentage="FALSE">
      <xsd:simpleType>
        <xsd:restriction base="dms:Number"/>
      </xsd:simpleType>
    </xsd:element>
    <xsd:element name="SharedWithUsers" ma:index="11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072df-4a49-4577-8cda-61964759c94d" elementFormDefault="qualified">
    <xsd:import namespace="http://schemas.microsoft.com/office/2006/documentManagement/types"/>
    <xsd:import namespace="http://schemas.microsoft.com/office/infopath/2007/PartnerControls"/>
    <xsd:element name="Status" ma:index="12" nillable="true" ma:displayName="Status" ma:internalName="Status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Order xmlns="5797868e-33e7-4173-aba2-645c7f9f4275">170</DisplayOrder>
    <PublishingExpirationDate xmlns="http://schemas.microsoft.com/sharepoint/v3" xsi:nil="true"/>
    <PublishingStartDate xmlns="http://schemas.microsoft.com/sharepoint/v3" xsi:nil="true"/>
    <Status xmlns="57f072df-4a49-4577-8cda-61964759c94d">0</Status>
  </documentManagement>
</p:properties>
</file>

<file path=customXml/itemProps1.xml><?xml version="1.0" encoding="utf-8"?>
<ds:datastoreItem xmlns:ds="http://schemas.openxmlformats.org/officeDocument/2006/customXml" ds:itemID="{3FBE73A8-0B2D-43B0-9C6E-FB2EBE216ABB}"/>
</file>

<file path=customXml/itemProps2.xml><?xml version="1.0" encoding="utf-8"?>
<ds:datastoreItem xmlns:ds="http://schemas.openxmlformats.org/officeDocument/2006/customXml" ds:itemID="{85C2A436-6AFD-40D2-97DC-AACCC7C0E002}"/>
</file>

<file path=customXml/itemProps3.xml><?xml version="1.0" encoding="utf-8"?>
<ds:datastoreItem xmlns:ds="http://schemas.openxmlformats.org/officeDocument/2006/customXml" ds:itemID="{520D0583-7C00-4683-B7D2-670DBAA6EC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13</vt:i4>
      </vt:variant>
      <vt:variant>
        <vt:lpstr>نطاقات تمت تسميتها</vt:lpstr>
      </vt:variant>
      <vt:variant>
        <vt:i4>12</vt:i4>
      </vt:variant>
    </vt:vector>
  </HeadingPairs>
  <TitlesOfParts>
    <vt:vector size="25" baseType="lpstr">
      <vt:lpstr>فهرس الباب الأول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'فهرس الباب الأول'!Print_Area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الباب الأول المؤشرات الصحية لعام 2022</dc:title>
  <dc:creator>Abdulaziz Ismail Abu Husayn</dc:creator>
  <cp:lastModifiedBy>Abdulaziz Ismail Abu Husayn</cp:lastModifiedBy>
  <cp:lastPrinted>2023-06-06T09:46:17Z</cp:lastPrinted>
  <dcterms:created xsi:type="dcterms:W3CDTF">2019-05-12T10:43:48Z</dcterms:created>
  <dcterms:modified xsi:type="dcterms:W3CDTF">2023-10-24T06:52:30Z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0x010100D779EED44E39424A890D60A7D2E59618</vt:lpwstr>
  </property>
</Properties>
</file>